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речень услуг" sheetId="1" r:id="rId1"/>
    <sheet name="на весь жф" sheetId="2" state="hidden" r:id="rId2"/>
    <sheet name="благоустроен" sheetId="3" state="hidden" r:id="rId3"/>
    <sheet name="с частичн" sheetId="4" state="hidden" r:id="rId4"/>
  </sheets>
  <definedNames/>
  <calcPr fullCalcOnLoad="1"/>
</workbook>
</file>

<file path=xl/sharedStrings.xml><?xml version="1.0" encoding="utf-8"?>
<sst xmlns="http://schemas.openxmlformats.org/spreadsheetml/2006/main" count="371" uniqueCount="248">
  <si>
    <r>
  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  </r>
    <r>
      <rPr>
        <b/>
        <sz val="9"/>
        <rFont val="Times New Roman"/>
        <family val="1"/>
      </rPr>
      <t>:</t>
    </r>
  </si>
  <si>
    <r>
  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</si>
  <si>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 xml:space="preserve">: </t>
    </r>
  </si>
  <si>
    <r>
  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  </r>
    <r>
      <rPr>
        <b/>
        <sz val="9"/>
        <rFont val="Times New Roman"/>
        <family val="1"/>
      </rPr>
      <t>:</t>
    </r>
  </si>
  <si>
    <r>
      <t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</si>
  <si>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</si>
  <si>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</si>
  <si>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</t>
    </r>
    <r>
      <rPr>
        <b/>
        <sz val="9"/>
        <rFont val="Times New Roman"/>
        <family val="1"/>
      </rPr>
      <t>:</t>
    </r>
  </si>
  <si>
    <t xml:space="preserve">Электроснабжение газоснабжение Водоснабжение водоотведение </t>
  </si>
  <si>
    <t>Электроснабжение газоснабжение Водоснабжение Септик</t>
  </si>
  <si>
    <t>Электроснабжение газоснабжение Колодец Септик</t>
  </si>
  <si>
    <t>Электроснабжение  Водоснабжение Водоотведение  Газ/балон</t>
  </si>
  <si>
    <t xml:space="preserve">Электроснабжение  Водоснабжение  Септик Газ/балон </t>
  </si>
  <si>
    <t xml:space="preserve"> Работы, выполняемые в отношении всех видов фундаментов, в том числе:</t>
  </si>
  <si>
    <t>Доля в общей оплате  %</t>
  </si>
  <si>
    <t>Работы, выполняемые в зданиях с подвалами, в том числе:</t>
  </si>
  <si>
    <t>Работы, выполняемые для надлежащего содержания стен многоквартирных домов, в том числе:</t>
  </si>
  <si>
    <t xml:space="preserve"> Работы, выполняемые в целях надлежащего содержания перекрытий и покрытий многоквартирных домов, в том числе:</t>
  </si>
  <si>
    <t xml:space="preserve"> Работы, выполняемые в целях надлежащего содержания колонн и столбов многоквартирных домов, в том числе:</t>
  </si>
  <si>
    <t xml:space="preserve"> Работы, выполняемые в целях надлежащего содержания крыш многоквартирных домов, в том числе:</t>
  </si>
  <si>
    <t>Работы, выполняемые в целях надлежащего содержания лестниц многоквартирных домов, в том числе:</t>
  </si>
  <si>
    <t>Работы, выполняемые в целях надлежащего содержания балок (ригелей) перекрытий и покрытий многоквартирных домов, в том числе:</t>
  </si>
  <si>
    <t xml:space="preserve"> Работы, выполняемые в целях надлежащего содержания фасадов многоквартирных домов, том числе:</t>
  </si>
  <si>
    <t xml:space="preserve"> Работы, выполняемые в целях надлежащего содержания перегородок в многоквартирных домах, в том числе:</t>
  </si>
  <si>
    <t>Работы, выполняемые в целях надлежащего содержания внутренней отделки многоквартирных домов, в том числе:</t>
  </si>
  <si>
    <t>Работы, выполняемые в целях надлежащего содержания полов помещений, относящихся к общему имуществу в многоквартирном доме, в том числе:</t>
  </si>
  <si>
    <t xml:space="preserve"> Работы, выполняемые в целях надлежащего содержания оконных и дверных заполнений помещений, относящихся к общему имуществу в многоквартирном доме, в том числе:</t>
  </si>
  <si>
    <t>Работы, выполняемые в целях надлежащего содержания мусоропроводов многоквартирных домов, в том числе:</t>
  </si>
  <si>
    <t>Работы, выполняемые в целях надлежащего содержания систем вентиляции и дымоудаления многоквартирных домов, в том числе:</t>
  </si>
  <si>
    <t>Работы, выполняемые в целях надлежащего содержания печей, каминов и очагов в многоквартирных домах, в том числе:</t>
  </si>
  <si>
    <t>Работы, выполняемые в целях надлежащего содержания индивидуальных тепловых пунктов и водоподкачек в многоквартирных домах, в том числе:</t>
  </si>
  <si>
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том числе:</t>
  </si>
  <si>
    <t>Работы, выполняемые в целях надлежащего содержания систем теплоснабжения (отопление, горячее водоснабжение) в многоквартирных домах, в том числе:</t>
  </si>
  <si>
    <t xml:space="preserve"> Работы, выполняемые в целях надлежащего содержания электрооборудования, радио- и телекоммуникационного оборудования в многоквартирном доме, в том числе:</t>
  </si>
  <si>
    <t>Работы, выполняемые в целях надлежащего содержания систем внутридомового газового оборудования в многоквартирном доме, в том числе:</t>
  </si>
  <si>
    <t xml:space="preserve"> Работы, выполняемые в целях надлежащего содержания и ремонта лифта (лифтов) в многоквартирном доме, в том числе:</t>
  </si>
  <si>
    <t>Работы по содержанию помещений, входящих в состав общего имущества в многоквартирном доме, в том числе: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</si>
  <si>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года, в том числе:</t>
  </si>
  <si>
    <t>Содержание придомовой территории в теплый период года, в том числе</t>
  </si>
  <si>
    <t xml:space="preserve"> Работы по обеспечению вывоза бытовых отходов, в том числе откачке жидких бытовых отходов, в том числе:
</t>
  </si>
  <si>
    <t xml:space="preserve">Работы по обеспечению требований пожарной безопасности: в том числе: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</si>
  <si>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населения, в том числе:</t>
  </si>
  <si>
    <t>постоянный контроль параметров  воды (давления, 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</si>
  <si>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приборов;</t>
  </si>
  <si>
    <t>восстановление работоспособности (ремонт, замена) оборудования , водоразборных приборов (смесителей, кранов и т.п.), относящихся к общему имуществу в многоквартирном доме;</t>
  </si>
  <si>
    <r>
      <t>незамедлительный вывоз твердых бытовых отходов при накоплении более 2,5 куб. метров;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  </r>
    <r>
      <rPr>
        <b/>
        <sz val="9"/>
        <rFont val="Times New Roman"/>
        <family val="1"/>
      </rPr>
      <t>:</t>
    </r>
  </si>
  <si>
    <r>
      <t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</t>
    </r>
    <r>
      <rPr>
        <b/>
        <sz val="9"/>
        <rFont val="Times New Roman"/>
        <family val="1"/>
      </rPr>
      <t>:</t>
    </r>
  </si>
  <si>
    <t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подъезд:</t>
  </si>
  <si>
    <r>
      <t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  </r>
    <r>
      <rPr>
        <b/>
        <sz val="9"/>
        <rFont val="Times New Roman"/>
        <family val="1"/>
      </rPr>
      <t>:</t>
    </r>
  </si>
  <si>
    <t xml:space="preserve"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оборудования, 
</t>
  </si>
  <si>
    <r>
      <t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  </r>
    <r>
      <rPr>
        <b/>
        <sz val="9"/>
        <rFont val="Times New Roman"/>
        <family val="1"/>
      </rPr>
      <t>:</t>
    </r>
  </si>
  <si>
    <r>
  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</t>
    </r>
    <r>
      <rPr>
        <b/>
        <sz val="9"/>
        <rFont val="Times New Roman"/>
        <family val="1"/>
      </rPr>
      <t>:</t>
    </r>
  </si>
  <si>
    <r>
      <t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</t>
    </r>
    <r>
      <rPr>
        <b/>
        <sz val="9"/>
        <rFont val="Times New Roman"/>
        <family val="1"/>
      </rPr>
      <t>:</t>
    </r>
  </si>
  <si>
    <r>
  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</t>
    </r>
    <r>
      <rPr>
        <b/>
        <sz val="9"/>
        <rFont val="Times New Roman"/>
        <family val="1"/>
      </rPr>
      <t>:</t>
    </r>
  </si>
  <si>
    <r>
  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</si>
  <si>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t>содержание детской площадки, расположенной на придомовой территории</t>
  </si>
  <si>
    <t>к договору управления № _____</t>
  </si>
  <si>
    <t>Приложение № 3</t>
  </si>
  <si>
    <t xml:space="preserve">от "___"________ 2016 г. </t>
  </si>
  <si>
    <t>Управляющая организация</t>
  </si>
  <si>
    <t>Собственник</t>
  </si>
  <si>
    <t>________________</t>
  </si>
  <si>
    <t>________________________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</si>
  <si>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
</t>
  </si>
  <si>
    <r>
  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</si>
  <si>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r>
      <t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                                                                 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</t>
    </r>
    <r>
      <rPr>
        <b/>
        <sz val="9"/>
        <rFont val="Times New Roman"/>
        <family val="1"/>
      </rPr>
      <t>:</t>
    </r>
  </si>
  <si>
    <t>ПЕРЕЧЕНЬ</t>
  </si>
  <si>
    <t>обязательных работ и услуг по содержанию и ремонту общего имущества собственников  помещений в многоквартирном  доме, являющегося объектом конкурса</t>
  </si>
  <si>
    <t>№ пп</t>
  </si>
  <si>
    <t>Перечень работ и услуг</t>
  </si>
  <si>
    <t>Итого</t>
  </si>
  <si>
    <t xml:space="preserve"> </t>
  </si>
  <si>
    <t>2 раза в год</t>
  </si>
  <si>
    <t>ВСЕГО</t>
  </si>
  <si>
    <t>по мере необходимости</t>
  </si>
  <si>
    <t>проверка гидроизоляции фундаментов и систем водоотвода</t>
  </si>
  <si>
    <t>проверка технического состояния и работоспособности элементов мусоропровода</t>
  </si>
  <si>
    <t>удаление воздуха из системы отопления</t>
  </si>
  <si>
    <t>промывка централизованных систем теплоснабжения для удаления накипно - коррозийных отложений</t>
  </si>
  <si>
    <t>проверка заземления оболочки электрокабеля , оборудования (насосы,щитовые вентиляторы и др), замеры сопротивления изоляции проводов</t>
  </si>
  <si>
    <t>организация проверки состояния системы внутридомового газового оборудования и ее отдельных элементов</t>
  </si>
  <si>
    <t>организация системы диспечерского контроля и обеспечение диспечерской связи с кабиной лифта</t>
  </si>
  <si>
    <t>обеспечение проведения осмотров, технического обслуживания и ремонт лифтов</t>
  </si>
  <si>
    <t>обеспечение проведение аварийного обслуживания лифтов</t>
  </si>
  <si>
    <t>обеспечение проведения технического освитетельствования лифта</t>
  </si>
  <si>
    <t>очистка крышек люков колодцев и пожарных гидрантов от снега и льда толщиной слоя свыше 5 см.</t>
  </si>
  <si>
    <t>очистка придомовой территории от снега и льда</t>
  </si>
  <si>
    <t>очистка урн, уборка контейнерных площадок , расположенных на придомовой территории</t>
  </si>
  <si>
    <t>уборка крыльца и площадок перед входом в подъезд</t>
  </si>
  <si>
    <t>подметание и уборка придомовой территории</t>
  </si>
  <si>
    <t>очистка от мусора и промывка урн, уборка контейнерных площадок расположенных на придомовой территории</t>
  </si>
  <si>
    <t xml:space="preserve">уборка и выкашивание газонов </t>
  </si>
  <si>
    <t>прочистка ливневой канализации</t>
  </si>
  <si>
    <t>1 раз в год</t>
  </si>
  <si>
    <t>постоянно</t>
  </si>
  <si>
    <t>контроль за состоянием дверей подвалов и технических подполий, запорных устройств на них; устранение выявленных неисправностей</t>
  </si>
  <si>
    <t>1.1.</t>
  </si>
  <si>
    <t>1.2</t>
  </si>
  <si>
    <t>1.3</t>
  </si>
  <si>
    <t>1.4</t>
  </si>
  <si>
    <t>1.5</t>
  </si>
  <si>
    <t>1.6</t>
  </si>
  <si>
    <t>1.10</t>
  </si>
  <si>
    <t>2.1</t>
  </si>
  <si>
    <t>2.2</t>
  </si>
  <si>
    <t>2.3</t>
  </si>
  <si>
    <t>2.4</t>
  </si>
  <si>
    <t>2.6</t>
  </si>
  <si>
    <t>2.7</t>
  </si>
  <si>
    <t>3.1</t>
  </si>
  <si>
    <t>3.2</t>
  </si>
  <si>
    <t>3.3</t>
  </si>
  <si>
    <t>3.4</t>
  </si>
  <si>
    <t>ежедневно</t>
  </si>
  <si>
    <t>по мере небходимости,             но не реже 2 раз в год   (при выявленных нарушениях в отопительный сезон - незамедлительно)</t>
  </si>
  <si>
    <t>по мере необходимости но не реже 2 раз в год</t>
  </si>
  <si>
    <t>по мере необходимости, но не реже 6 раз за сезон</t>
  </si>
  <si>
    <t xml:space="preserve">по мере необходимости, но не  менее 2 раз за сезон </t>
  </si>
  <si>
    <t xml:space="preserve">по мере необходимости </t>
  </si>
  <si>
    <t>1 раз в неделю</t>
  </si>
  <si>
    <t>устранение подтопления, захломления, загрязнения и загромождения.</t>
  </si>
  <si>
    <t>1. Работы необходимые для содержания несущих конструкций и ненесущих кострукций (фундаментов, стен, колонн и столбов, перекрытий, балок, ригелей, лестниц, несущих элементов крыш) и несущих конструкций (перегородок, внутренней отделки, полов) многоквартирных домов</t>
  </si>
  <si>
    <t xml:space="preserve">1.8 </t>
  </si>
  <si>
    <t xml:space="preserve">1.9. </t>
  </si>
  <si>
    <t>1.11</t>
  </si>
  <si>
    <t>1.12</t>
  </si>
  <si>
    <t>1.13</t>
  </si>
  <si>
    <t xml:space="preserve">по мере небходимости,             при выявленных нарушениях в отопительный сезон - постоянно </t>
  </si>
  <si>
    <t xml:space="preserve">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</si>
  <si>
    <t>1 раз в месяц</t>
  </si>
  <si>
    <t>2.5.</t>
  </si>
  <si>
    <t>2.8.</t>
  </si>
  <si>
    <t xml:space="preserve">3.  Работы и услуги по содержанию иного общего имущества
в многоквартирном доме
</t>
  </si>
  <si>
    <t>3.5</t>
  </si>
  <si>
    <t xml:space="preserve">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</si>
  <si>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</si>
  <si>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По мере необходимости на основании плановых и внеплановых актов осмотров</t>
  </si>
  <si>
    <t>плановые осмотры с устранением мелких неисправностей</t>
  </si>
  <si>
    <t>Устранение местных деформаций, усиление, восстановление поврежденных участков фундаментов, вентиляционных продухов, приямков, отмостки и входов в подвалы</t>
  </si>
  <si>
    <t>проверка температурно- влажностного режим, при выявлении- устранение  причин его нарушения</t>
  </si>
  <si>
    <t>герметизация вводов в подвальные помещения и технические подполья</t>
  </si>
  <si>
    <t>установка маяков на стенах для наблюдения за деформациями</t>
  </si>
  <si>
    <t>смена участков обшивки деревянных стен</t>
  </si>
  <si>
    <t xml:space="preserve">выполнение охранных мероприятий по укреплению балок перекрытий, перекрытий </t>
  </si>
  <si>
    <t>Частичная замена или усиление отдельных элементов деревянных перекрытий (участков междубалочного заполнения, дощатой подшивки). Частичная замена, ремонт деревянных балок, усиление балок по всей длине .</t>
  </si>
  <si>
    <t>Заделка швов в стыках сборных железобетонных перекрытий, выбоин и трещин в железобетонных конструкциях</t>
  </si>
  <si>
    <t>Восстановление засыпки и смазки перекрытий . Антисептирование и противопожарная защита древесины.</t>
  </si>
  <si>
    <t>Дополнительное утепление чердачных перекрытий с добавлением засыпки.</t>
  </si>
  <si>
    <t>контроль за состоянием колонн и столбов, устранение выявленных неисправностей</t>
  </si>
  <si>
    <t xml:space="preserve"> 2 раз в год</t>
  </si>
  <si>
    <t xml:space="preserve"> Все виды работ по устранению неисправностей  всех видоа кровель (кроме полной замены покрытия), включая узлы примыкания к конструкциям покрытия парапетов, колпаки и зонты над трубами и прочие места проходов через кровлю, стояков, стоек и т.д.</t>
  </si>
  <si>
    <t>Усиление элементов деревянной стропильной системы, включая смену отдельных стропильных ног, стоек, подкосов, участков прогонов, лежней, мауэрлатов и обрешетки.</t>
  </si>
  <si>
    <t xml:space="preserve"> Антисептическая и противопожарная защита деревянных конструкций.</t>
  </si>
  <si>
    <t>Укрепление, ремонт и замена водосточной системы и мелких покрытий архитектурных элементов по фасаду.</t>
  </si>
  <si>
    <t>Укрепление, ремонт, замена парапетных решеток, пожарных лестниц, стремянок, гильз, ограждений крыш, устройств заземления, анкеров, радио- и телеантенн и др. замена или ремонт выходов на крышу, слуховых окон и специальных люков.</t>
  </si>
  <si>
    <t>4 раза в год</t>
  </si>
  <si>
    <t>Проверка и при необходимости очистка кровли и водоотводящих устройств от мусора, грязи и наледи, препятсвующих стоку дождевых и талых вод</t>
  </si>
  <si>
    <t>Контроль состояния оборудования  или устройств, предотвращающих образование наледи и сосулек, очистка кровли от снега и наледи.</t>
  </si>
  <si>
    <t>1,7</t>
  </si>
  <si>
    <t>Заделка выбоин,трещин ступеней и площадок</t>
  </si>
  <si>
    <t>замена отдельных ступеней, проступей, подступенков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</si>
  <si>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грунтов:</t>
  </si>
  <si>
    <t>восстановление вентиляции подвала</t>
  </si>
  <si>
    <t>Герметизация стыков, заделка трещин и повреждений кладки, заделка и восстановление архитектурных элементов, теплозащиты и звукоизоляции стен;</t>
  </si>
  <si>
    <t>Частичная замена и укрепление металлических и (или) деревянных перил с частичной заменой балясин</t>
  </si>
  <si>
    <t>Частичная замена элементов деревянных лестниц</t>
  </si>
  <si>
    <t>устранение прогибов косоуров, нарушение связи косоуров с площадками, коррозии металлических конструкций в домах</t>
  </si>
  <si>
    <t xml:space="preserve">Контроль состояния и выявления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растснутой зоне, оголения и коррозии арматуры, крупных выбоин и сколов бетона в сжатой зоне в домах с монолитными с сборными железобетонными ьалками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выявление увлажнения и загнивания деревянных балок, нарушений утепления заделок балок в стены, разрывов или надрыров древесины около сучков и трещин в стыках на плоскости скалывания; при выявлении повреждений и нарушений- разработка плана восстановительных работ (при необходимости), проведение восстановительных работ </t>
  </si>
  <si>
    <t>Устранение сверхнормативных прогибов перекрытий и покрытий</t>
  </si>
  <si>
    <t>Устранение просадки конца балки на опоре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</si>
  <si>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работ:</t>
  </si>
  <si>
    <t>Укрепление или снятие с фасада угрожающих падением архитектурных деталей, облицовочных плиток, отдельных кирпичей, восстановление лепных деталей, выполение  охранных мероприятий   в отношении крылец и зонтов над входами в здание, в подвалы и над балконами, балконных плит.</t>
  </si>
  <si>
    <t>Восстановление участков штукатурки и плиточной облицовки.</t>
  </si>
  <si>
    <t>Ремонт и окраска фасадов, окраска дверей, парапетных решеток, цоколя</t>
  </si>
  <si>
    <t>Восстановление или замена отдельных элементов   крылец и зонтов над входами в здание, в подвалы и над балконами, ремонт балконных плит.</t>
  </si>
  <si>
    <t>Очистка подъездных козырьков от листьев и мусора,  снега</t>
  </si>
  <si>
    <t>Восстановление домовых знаков и наименование улиц</t>
  </si>
  <si>
    <t>по мере небходимости</t>
  </si>
  <si>
    <t>укрепление , устранение повреждений перегородок, ликвидация излишнего наклона или выпучивания перегородок, смена отдельных участков</t>
  </si>
  <si>
    <t>Восстановление штукатурки стен и потолков отдельными местами.</t>
  </si>
  <si>
    <t>Устранение повреждений полов в местах общего пользования- замена отдельных участков покрытий полов</t>
  </si>
  <si>
    <t>Замена (устройство) гидроизоляции полов в отдельных санитарных узлах с полной сменой покрытия.</t>
  </si>
  <si>
    <t>Заделка выбоин, трещин в цементных, бетонных, асфальтовых полах и основаниях под полы.</t>
  </si>
  <si>
    <t xml:space="preserve">Сплачивание дощатых полов. </t>
  </si>
  <si>
    <t>Ремонт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</si>
  <si>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Восстановление (ремонт) дверей и окон в МОП</t>
  </si>
  <si>
    <t>Замена разбитых стекол окон и дверей в МОП</t>
  </si>
  <si>
    <t>Выявление засоров и незамедлительное их устранение</t>
  </si>
  <si>
    <t xml:space="preserve">
Замена или укрепление затворов мусоропроводов, восстановление работоспособности вентиляционных и промывочных устройств, крышек мусороприемных клапанов и шиберных устройств.
</t>
  </si>
  <si>
    <t>Чистка, промывка и дезинфекция загрузочных клапанов стволов мусоропроводов, мусоросборной камеры и ее оборудования</t>
  </si>
  <si>
    <t xml:space="preserve">Проверка состояния дымовых и вентиляционных каналов и при необходимости их очистка </t>
  </si>
  <si>
    <t>1 раз в 3 месяца</t>
  </si>
  <si>
    <t>Техническое обслуживание и сезонное управление оборудованием систем вентиляции и дымоудаления</t>
  </si>
  <si>
    <t>ежемесячно</t>
  </si>
  <si>
    <t>Устранение неплотностей в вентиляционных каналах и шахтах, устранение засоров в каналах, устранение неисправностей шиберов и дроссель - клапанов в вытяжных шахтах, зонтов над шахтами и дефлекторов, замена дефективных вывтяжных решеток и их креплений</t>
  </si>
  <si>
    <t>Плановые осмотры с устранением мелких неисправностей дымоходов печей, каминов и очагов;</t>
  </si>
  <si>
    <t>Очистка от сажи дымоходов и труб печей;</t>
  </si>
  <si>
    <t>Перекладка отдельных участков дымовых труб, патрубков, боровов.</t>
  </si>
  <si>
    <t>проверка исправности и работоспособности оборудования выполнение наладочных и ремонтных работ на водоподкачках</t>
  </si>
  <si>
    <t>проверка исправности и работоспособности оборудования выполнение наладочных и ремонтных работ на индивидуальных тепловых пунктах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</si>
  <si>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</si>
  <si>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</si>
  <si>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</si>
  <si>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 xml:space="preserve">проверка работоспособности и обслуживание устройства водоподготовки для системы горячего водоснабжения. </t>
  </si>
  <si>
    <t>проверка исправности, работоспособности, регулировка и техническое обслуживание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</si>
  <si>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</si>
  <si>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</si>
  <si>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очистка и промывка водонапорных баков;</t>
  </si>
  <si>
    <t>проверка и обеспечение работоспособности местных локальных очистных сооружений (септики) и дворовых туалетов;</t>
  </si>
  <si>
    <t>промывка систем водоснабжения для удаления накипно-коррозионных отложений</t>
  </si>
  <si>
    <t>постоянно, замена при необходимости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</si>
  <si>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</si>
  <si>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 xml:space="preserve"> 1 раз в год</t>
  </si>
  <si>
    <t>проверка и обеспечение работоспособности устройств защитного отключения;</t>
  </si>
  <si>
    <t>Замена неисправных участков электрической сети здания, а также устройство новых.</t>
  </si>
  <si>
    <t>Замена вышедших из строя выключателей, штепселей, розеток и др. (кроме жилых квартир).</t>
  </si>
  <si>
    <t>Замена вышедших из строя светильников</t>
  </si>
  <si>
    <t>Замена предохранителей, автоматических выключателей, пакетных переключателей вводно-распределительных устройств, щитов</t>
  </si>
  <si>
    <t xml:space="preserve"> Устранение нарушений и неисправности внутригазового оборудования, системы дымоудаления и вентиляции</t>
  </si>
  <si>
    <t>1 раз в 3 года</t>
  </si>
  <si>
    <t>2.9</t>
  </si>
  <si>
    <t>влажная уборка лифтовых площадок и лифтовых холлов и кабин</t>
  </si>
  <si>
    <t>очистка приямков, металлических решеток</t>
  </si>
  <si>
    <t>проведение дератизации и дезинсекции, дезинфекции помещений, входящих в состав общего имущества в многоквартирном доме,</t>
  </si>
  <si>
    <t>2 раз в неделю</t>
  </si>
  <si>
    <t xml:space="preserve"> не реже 2 раз в год</t>
  </si>
  <si>
    <t xml:space="preserve"> ежедневно</t>
  </si>
  <si>
    <t>посыпка придомовой территории песком</t>
  </si>
  <si>
    <t>2 раза в сутки во время гололеда</t>
  </si>
  <si>
    <t>размещение бытовых отходов на полигоне, утилизация</t>
  </si>
  <si>
    <t xml:space="preserve"> сбор и вывоз  крупногабаритного мусора</t>
  </si>
  <si>
    <t xml:space="preserve"> сбор, вывоз твердых  бытовых отходов </t>
  </si>
  <si>
    <t>2 раза в месяц</t>
  </si>
  <si>
    <t>вывоз бытовых сточных вод из септиков  и дворовых туалетов расположенных  на придомовой территории</t>
  </si>
  <si>
    <t>не реже 2 раз в год</t>
  </si>
  <si>
    <t>на системах водоснабжения</t>
  </si>
  <si>
    <t>на системах водоотведения</t>
  </si>
  <si>
    <t>на системах центрального отопления</t>
  </si>
  <si>
    <t>на системах энергоснабжения</t>
  </si>
  <si>
    <t>в течение 120 минут</t>
  </si>
  <si>
    <t xml:space="preserve"> устранением протечек кровли</t>
  </si>
  <si>
    <t>ремонт и замена перил</t>
  </si>
  <si>
    <t>Заделка и герметизация швов и стыков мастикой герметизирующей</t>
  </si>
  <si>
    <t>сухая и влажная  уборка тамбуров, холлов,  лестничных площадок и маршей 1-этажа</t>
  </si>
  <si>
    <r>
  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</t>
    </r>
    <r>
      <rPr>
        <b/>
        <sz val="9"/>
        <rFont val="Times New Roman"/>
        <family val="1"/>
      </rPr>
      <t>:</t>
    </r>
  </si>
  <si>
    <r>
  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
</t>
    </r>
  </si>
  <si>
    <t>Площадь  кв.м.</t>
  </si>
  <si>
    <t>периодичность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</si>
</sst>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;[Red]0.00"/>
    <numFmt numFmtId="174" formatCode="0.000;[Red]0.000"/>
    <numFmt numFmtId="175" formatCode="#,##0.000;[Red]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Arial Cyr"/>
      <family val="2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center" wrapText="1"/>
    </xf>
    <xf numFmtId="49" fontId="16" fillId="32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/>
    </xf>
    <xf numFmtId="173" fontId="16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/>
    </xf>
    <xf numFmtId="0" fontId="14" fillId="0" borderId="14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justify" vertical="center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justify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justify" wrapText="1"/>
    </xf>
    <xf numFmtId="0" fontId="14" fillId="0" borderId="10" xfId="0" applyNumberFormat="1" applyFont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justify" vertical="center" wrapText="1"/>
    </xf>
    <xf numFmtId="0" fontId="14" fillId="32" borderId="10" xfId="0" applyFont="1" applyFill="1" applyBorder="1" applyAlignment="1">
      <alignment horizontal="center" vertical="center" wrapText="1"/>
    </xf>
    <xf numFmtId="171" fontId="14" fillId="0" borderId="10" xfId="58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justify"/>
    </xf>
    <xf numFmtId="0" fontId="14" fillId="33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/>
    </xf>
    <xf numFmtId="0" fontId="14" fillId="33" borderId="12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1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center" wrapText="1"/>
    </xf>
    <xf numFmtId="0" fontId="17" fillId="0" borderId="18" xfId="0" applyFont="1" applyBorder="1" applyAlignment="1">
      <alignment/>
    </xf>
    <xf numFmtId="0" fontId="14" fillId="33" borderId="17" xfId="0" applyFont="1" applyFill="1" applyBorder="1" applyAlignment="1">
      <alignment horizontal="left" wrapText="1"/>
    </xf>
    <xf numFmtId="0" fontId="14" fillId="33" borderId="18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32" borderId="12" xfId="0" applyNumberFormat="1" applyFont="1" applyFill="1" applyBorder="1" applyAlignment="1">
      <alignment horizontal="left" vertical="center" wrapText="1"/>
    </xf>
    <xf numFmtId="0" fontId="16" fillId="32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5"/>
  <sheetViews>
    <sheetView tabSelected="1" zoomScale="85" zoomScaleNormal="85" zoomScalePageLayoutView="0" workbookViewId="0" topLeftCell="A190">
      <selection activeCell="K200" sqref="K200"/>
    </sheetView>
  </sheetViews>
  <sheetFormatPr defaultColWidth="9.00390625" defaultRowHeight="12.75"/>
  <cols>
    <col min="1" max="1" width="4.125" style="29" customWidth="1"/>
    <col min="2" max="2" width="66.25390625" style="0" customWidth="1"/>
    <col min="3" max="3" width="21.25390625" style="145" customWidth="1"/>
    <col min="4" max="4" width="8.00390625" style="1" hidden="1" customWidth="1"/>
    <col min="5" max="5" width="11.375" style="1" hidden="1" customWidth="1"/>
    <col min="6" max="6" width="11.75390625" style="1" hidden="1" customWidth="1"/>
    <col min="7" max="7" width="11.00390625" style="1" hidden="1" customWidth="1"/>
    <col min="8" max="8" width="11.625" style="1" hidden="1" customWidth="1"/>
    <col min="9" max="9" width="12.375" style="1" hidden="1" customWidth="1"/>
    <col min="12" max="12" width="9.00390625" style="2" customWidth="1"/>
  </cols>
  <sheetData>
    <row r="1" ht="15" hidden="1"/>
    <row r="2" spans="3:9" ht="15" customHeight="1" hidden="1">
      <c r="C2" s="37"/>
      <c r="D2" s="37"/>
      <c r="E2" s="37"/>
      <c r="F2" s="37"/>
      <c r="G2" s="37"/>
      <c r="H2" s="37"/>
      <c r="I2" s="37"/>
    </row>
    <row r="3" spans="3:9" ht="12.75" customHeight="1" hidden="1">
      <c r="C3" s="37"/>
      <c r="D3" s="37"/>
      <c r="E3" s="37"/>
      <c r="F3" s="37"/>
      <c r="G3" s="37"/>
      <c r="H3" s="37"/>
      <c r="I3" s="37"/>
    </row>
    <row r="4" spans="1:9" ht="15" customHeight="1" hidden="1">
      <c r="A4" s="3"/>
      <c r="B4" s="4"/>
      <c r="C4" s="5"/>
      <c r="D4" s="5"/>
      <c r="E4" s="5"/>
      <c r="F4" s="5"/>
      <c r="G4" s="5"/>
      <c r="H4" s="5"/>
      <c r="I4" s="5"/>
    </row>
    <row r="5" spans="1:9" ht="15" customHeight="1" hidden="1">
      <c r="A5" s="3"/>
      <c r="B5" s="6"/>
      <c r="C5" s="5"/>
      <c r="D5" s="5"/>
      <c r="E5" s="5"/>
      <c r="F5" s="5"/>
      <c r="G5" s="5"/>
      <c r="H5" s="5"/>
      <c r="I5" s="5"/>
    </row>
    <row r="6" spans="1:9" ht="15" customHeight="1" hidden="1">
      <c r="A6" s="3"/>
      <c r="B6" s="6"/>
      <c r="C6" s="5"/>
      <c r="D6" s="5"/>
      <c r="E6" s="5"/>
      <c r="F6" s="5"/>
      <c r="G6" s="5"/>
      <c r="H6" s="5"/>
      <c r="I6" s="5"/>
    </row>
    <row r="7" spans="1:9" ht="15" hidden="1">
      <c r="A7" s="3"/>
      <c r="B7" s="6"/>
      <c r="C7" s="5"/>
      <c r="D7" s="9"/>
      <c r="E7" s="9"/>
      <c r="F7" s="9"/>
      <c r="G7" s="9"/>
      <c r="H7" s="9"/>
      <c r="I7" s="9"/>
    </row>
    <row r="8" spans="1:9" ht="15">
      <c r="A8" s="3"/>
      <c r="B8" s="35"/>
      <c r="C8" s="5"/>
      <c r="D8" s="6"/>
      <c r="E8" s="6"/>
      <c r="F8" s="6"/>
      <c r="G8" s="6"/>
      <c r="H8" s="6"/>
      <c r="I8" s="6"/>
    </row>
    <row r="9" spans="1:9" ht="23.25" customHeight="1">
      <c r="A9" s="3"/>
      <c r="B9" s="35"/>
      <c r="C9" s="5" t="s">
        <v>57</v>
      </c>
      <c r="D9" s="6"/>
      <c r="E9" s="6"/>
      <c r="F9" s="6"/>
      <c r="G9" s="6"/>
      <c r="H9" s="6"/>
      <c r="I9" s="6"/>
    </row>
    <row r="10" spans="1:9" ht="14.25" customHeight="1">
      <c r="A10" s="3"/>
      <c r="B10" s="10"/>
      <c r="C10" s="5" t="s">
        <v>56</v>
      </c>
      <c r="D10" s="6"/>
      <c r="E10" s="6"/>
      <c r="F10" s="6"/>
      <c r="G10" s="6"/>
      <c r="H10" s="6"/>
      <c r="I10" s="6"/>
    </row>
    <row r="11" spans="1:9" ht="29.25" customHeight="1">
      <c r="A11" s="3"/>
      <c r="B11" s="10"/>
      <c r="C11" s="5" t="s">
        <v>58</v>
      </c>
      <c r="D11" s="6"/>
      <c r="E11" s="6"/>
      <c r="F11" s="6"/>
      <c r="G11" s="6"/>
      <c r="H11" s="6"/>
      <c r="I11" s="6"/>
    </row>
    <row r="12" spans="1:9" ht="15">
      <c r="A12" s="3"/>
      <c r="B12" s="10"/>
      <c r="C12" s="5"/>
      <c r="D12" s="9"/>
      <c r="E12" s="9"/>
      <c r="F12" s="9"/>
      <c r="G12" s="9"/>
      <c r="H12" s="9"/>
      <c r="I12" s="9"/>
    </row>
    <row r="13" spans="1:9" ht="15" hidden="1">
      <c r="A13" s="3"/>
      <c r="B13" s="6"/>
      <c r="C13" s="5"/>
      <c r="D13" s="9"/>
      <c r="E13" s="9"/>
      <c r="F13" s="9"/>
      <c r="G13" s="9"/>
      <c r="H13" s="9"/>
      <c r="I13" s="9"/>
    </row>
    <row r="14" spans="1:12" s="12" customFormat="1" ht="14.25">
      <c r="A14" s="3"/>
      <c r="B14" s="125" t="s">
        <v>66</v>
      </c>
      <c r="C14" s="125"/>
      <c r="D14" s="8"/>
      <c r="E14" s="8"/>
      <c r="F14" s="8"/>
      <c r="G14" s="8"/>
      <c r="H14" s="8"/>
      <c r="I14" s="8"/>
      <c r="L14" s="13"/>
    </row>
    <row r="15" spans="1:12" s="12" customFormat="1" ht="48.75" customHeight="1">
      <c r="A15" s="3"/>
      <c r="B15" s="125" t="s">
        <v>67</v>
      </c>
      <c r="C15" s="125"/>
      <c r="D15" s="8"/>
      <c r="E15" s="8"/>
      <c r="F15" s="8"/>
      <c r="G15" s="8"/>
      <c r="H15" s="8"/>
      <c r="I15" s="8"/>
      <c r="L15" s="13"/>
    </row>
    <row r="16" spans="1:12" s="12" customFormat="1" ht="15.75">
      <c r="A16" s="3"/>
      <c r="B16" s="14"/>
      <c r="C16" s="11"/>
      <c r="D16" s="8"/>
      <c r="E16" s="8"/>
      <c r="F16" s="8"/>
      <c r="G16" s="8"/>
      <c r="H16" s="8"/>
      <c r="I16" s="8"/>
      <c r="L16" s="13"/>
    </row>
    <row r="17" spans="1:12" s="12" customFormat="1" ht="28.5" customHeight="1">
      <c r="A17" s="3"/>
      <c r="B17" s="4"/>
      <c r="C17" s="11" t="s">
        <v>246</v>
      </c>
      <c r="D17" s="8"/>
      <c r="E17" s="8"/>
      <c r="F17" s="8"/>
      <c r="G17" s="8"/>
      <c r="H17" s="8"/>
      <c r="I17" s="8"/>
      <c r="L17" s="13"/>
    </row>
    <row r="18" spans="1:9" ht="15" hidden="1">
      <c r="A18" s="3"/>
      <c r="B18" s="6"/>
      <c r="C18" s="5"/>
      <c r="D18" s="9"/>
      <c r="E18" s="9"/>
      <c r="F18" s="9"/>
      <c r="G18" s="9"/>
      <c r="H18" s="9"/>
      <c r="I18" s="9"/>
    </row>
    <row r="19" spans="1:9" ht="114">
      <c r="A19" s="27" t="s">
        <v>68</v>
      </c>
      <c r="B19" s="39" t="s">
        <v>69</v>
      </c>
      <c r="C19" s="39" t="s">
        <v>247</v>
      </c>
      <c r="D19" s="40" t="s">
        <v>14</v>
      </c>
      <c r="E19" s="40" t="s">
        <v>8</v>
      </c>
      <c r="F19" s="40" t="s">
        <v>9</v>
      </c>
      <c r="G19" s="40" t="s">
        <v>10</v>
      </c>
      <c r="H19" s="40" t="s">
        <v>11</v>
      </c>
      <c r="I19" s="40" t="s">
        <v>12</v>
      </c>
    </row>
    <row r="20" spans="1:9" s="15" customFormat="1" ht="12.75" customHeight="1" hidden="1">
      <c r="A20" s="25"/>
      <c r="B20" s="122"/>
      <c r="C20" s="122"/>
      <c r="D20" s="26"/>
      <c r="E20" s="26"/>
      <c r="F20" s="26"/>
      <c r="G20" s="26"/>
      <c r="H20" s="26"/>
      <c r="I20" s="26"/>
    </row>
    <row r="21" spans="1:12" s="12" customFormat="1" ht="45" customHeight="1">
      <c r="A21" s="123" t="s">
        <v>121</v>
      </c>
      <c r="B21" s="124"/>
      <c r="C21" s="124"/>
      <c r="D21" s="114"/>
      <c r="E21" s="107">
        <v>1</v>
      </c>
      <c r="F21" s="107">
        <v>2</v>
      </c>
      <c r="G21" s="107">
        <v>3</v>
      </c>
      <c r="H21" s="107">
        <v>4</v>
      </c>
      <c r="I21" s="107">
        <v>5</v>
      </c>
      <c r="J21" s="120"/>
      <c r="K21" s="120"/>
      <c r="L21" s="13"/>
    </row>
    <row r="22" spans="1:12" s="17" customFormat="1" ht="12.75">
      <c r="A22" s="41" t="s">
        <v>96</v>
      </c>
      <c r="B22" s="128" t="s">
        <v>13</v>
      </c>
      <c r="C22" s="129"/>
      <c r="D22" s="43">
        <f>SUM(D23:D26)</f>
        <v>0</v>
      </c>
      <c r="E22" s="43">
        <f>SUM(E23:E26)</f>
        <v>0.2</v>
      </c>
      <c r="F22" s="42">
        <v>0.2</v>
      </c>
      <c r="G22" s="42">
        <v>0.2</v>
      </c>
      <c r="H22" s="42">
        <v>0.2</v>
      </c>
      <c r="I22" s="42">
        <v>0.2</v>
      </c>
      <c r="J22" s="121"/>
      <c r="K22" s="121"/>
      <c r="L22" s="2"/>
    </row>
    <row r="23" spans="1:12" s="17" customFormat="1" ht="183.75" customHeight="1">
      <c r="A23" s="44"/>
      <c r="B23" s="45" t="s">
        <v>161</v>
      </c>
      <c r="C23" s="46" t="s">
        <v>136</v>
      </c>
      <c r="D23" s="47"/>
      <c r="E23" s="47">
        <v>0.03</v>
      </c>
      <c r="F23" s="47"/>
      <c r="G23" s="47"/>
      <c r="H23" s="47"/>
      <c r="I23" s="47"/>
      <c r="J23" s="24"/>
      <c r="K23" s="121"/>
      <c r="L23" s="2"/>
    </row>
    <row r="24" spans="1:12" s="17" customFormat="1" ht="18.75" customHeight="1">
      <c r="A24" s="48"/>
      <c r="B24" s="49" t="s">
        <v>137</v>
      </c>
      <c r="C24" s="36" t="s">
        <v>72</v>
      </c>
      <c r="D24" s="47"/>
      <c r="E24" s="47">
        <v>0.03</v>
      </c>
      <c r="F24" s="47"/>
      <c r="G24" s="47"/>
      <c r="H24" s="47"/>
      <c r="I24" s="47"/>
      <c r="J24" s="16"/>
      <c r="K24" s="16"/>
      <c r="L24" s="2"/>
    </row>
    <row r="25" spans="1:12" s="17" customFormat="1" ht="27.75" customHeight="1">
      <c r="A25" s="48"/>
      <c r="B25" s="49" t="s">
        <v>138</v>
      </c>
      <c r="C25" s="36" t="s">
        <v>74</v>
      </c>
      <c r="D25" s="47"/>
      <c r="E25" s="47">
        <v>0.09</v>
      </c>
      <c r="F25" s="47"/>
      <c r="G25" s="47"/>
      <c r="H25" s="47"/>
      <c r="I25" s="47"/>
      <c r="J25" s="16"/>
      <c r="K25" s="16"/>
      <c r="L25" s="2"/>
    </row>
    <row r="26" spans="1:12" s="17" customFormat="1" ht="19.5" customHeight="1">
      <c r="A26" s="48"/>
      <c r="B26" s="50" t="s">
        <v>75</v>
      </c>
      <c r="C26" s="36" t="s">
        <v>93</v>
      </c>
      <c r="D26" s="47"/>
      <c r="E26" s="47">
        <v>0.05</v>
      </c>
      <c r="F26" s="47"/>
      <c r="G26" s="47"/>
      <c r="H26" s="47"/>
      <c r="I26" s="47"/>
      <c r="J26" s="16"/>
      <c r="K26" s="16"/>
      <c r="L26" s="2"/>
    </row>
    <row r="27" spans="1:12" s="17" customFormat="1" ht="19.5" customHeight="1">
      <c r="A27" s="51" t="s">
        <v>97</v>
      </c>
      <c r="B27" s="130" t="s">
        <v>15</v>
      </c>
      <c r="C27" s="131"/>
      <c r="D27" s="43">
        <f>SUM(D28:D33)</f>
        <v>0</v>
      </c>
      <c r="E27" s="43">
        <f>SUM(E28:E33)</f>
        <v>0.2</v>
      </c>
      <c r="F27" s="42">
        <v>0.2</v>
      </c>
      <c r="G27" s="42">
        <v>0.2</v>
      </c>
      <c r="H27" s="42">
        <v>0.2</v>
      </c>
      <c r="I27" s="42">
        <v>0.2</v>
      </c>
      <c r="J27" s="16"/>
      <c r="K27" s="16"/>
      <c r="L27" s="2"/>
    </row>
    <row r="28" spans="1:12" s="17" customFormat="1" ht="93" customHeight="1">
      <c r="A28" s="44"/>
      <c r="B28" s="53" t="s">
        <v>244</v>
      </c>
      <c r="C28" s="46" t="s">
        <v>136</v>
      </c>
      <c r="D28" s="47"/>
      <c r="E28" s="47">
        <v>0.01</v>
      </c>
      <c r="F28" s="47"/>
      <c r="G28" s="47"/>
      <c r="H28" s="47"/>
      <c r="I28" s="47"/>
      <c r="J28" s="16"/>
      <c r="K28" s="16"/>
      <c r="L28" s="2"/>
    </row>
    <row r="29" spans="1:12" s="17" customFormat="1" ht="27" customHeight="1">
      <c r="A29" s="44"/>
      <c r="B29" s="50" t="s">
        <v>139</v>
      </c>
      <c r="C29" s="36" t="s">
        <v>93</v>
      </c>
      <c r="D29" s="47"/>
      <c r="E29" s="47">
        <v>0.01</v>
      </c>
      <c r="F29" s="47"/>
      <c r="G29" s="47"/>
      <c r="H29" s="47"/>
      <c r="I29" s="47"/>
      <c r="J29" s="16"/>
      <c r="K29" s="16"/>
      <c r="L29" s="2"/>
    </row>
    <row r="30" spans="1:12" s="17" customFormat="1" ht="26.25" customHeight="1">
      <c r="A30" s="44"/>
      <c r="B30" s="50" t="s">
        <v>162</v>
      </c>
      <c r="C30" s="54" t="s">
        <v>74</v>
      </c>
      <c r="D30" s="47"/>
      <c r="E30" s="47">
        <v>0.01</v>
      </c>
      <c r="F30" s="47"/>
      <c r="G30" s="47"/>
      <c r="H30" s="47"/>
      <c r="I30" s="47"/>
      <c r="J30" s="16"/>
      <c r="K30" s="16"/>
      <c r="L30" s="2"/>
    </row>
    <row r="31" spans="1:12" s="17" customFormat="1" ht="25.5" customHeight="1">
      <c r="A31" s="44"/>
      <c r="B31" s="49" t="s">
        <v>140</v>
      </c>
      <c r="C31" s="36" t="s">
        <v>93</v>
      </c>
      <c r="D31" s="47"/>
      <c r="E31" s="47">
        <v>0.01</v>
      </c>
      <c r="F31" s="47"/>
      <c r="G31" s="47"/>
      <c r="H31" s="47"/>
      <c r="I31" s="47"/>
      <c r="J31" s="16"/>
      <c r="K31" s="16"/>
      <c r="L31" s="2"/>
    </row>
    <row r="32" spans="1:12" s="17" customFormat="1" ht="24" customHeight="1">
      <c r="A32" s="44"/>
      <c r="B32" s="50" t="s">
        <v>120</v>
      </c>
      <c r="C32" s="54" t="s">
        <v>74</v>
      </c>
      <c r="D32" s="47"/>
      <c r="E32" s="47">
        <v>0.08</v>
      </c>
      <c r="F32" s="47"/>
      <c r="G32" s="47"/>
      <c r="H32" s="47"/>
      <c r="I32" s="47"/>
      <c r="J32" s="16"/>
      <c r="K32" s="16"/>
      <c r="L32" s="2"/>
    </row>
    <row r="33" spans="1:12" s="17" customFormat="1" ht="30" customHeight="1">
      <c r="A33" s="44"/>
      <c r="B33" s="50" t="s">
        <v>95</v>
      </c>
      <c r="C33" s="36" t="s">
        <v>94</v>
      </c>
      <c r="D33" s="47"/>
      <c r="E33" s="47">
        <v>0.08</v>
      </c>
      <c r="F33" s="47"/>
      <c r="G33" s="47"/>
      <c r="H33" s="47"/>
      <c r="I33" s="47"/>
      <c r="J33" s="16"/>
      <c r="K33" s="16"/>
      <c r="L33" s="2"/>
    </row>
    <row r="34" spans="1:12" s="17" customFormat="1" ht="32.25" customHeight="1">
      <c r="A34" s="51" t="s">
        <v>98</v>
      </c>
      <c r="B34" s="130" t="s">
        <v>16</v>
      </c>
      <c r="C34" s="131"/>
      <c r="D34" s="43">
        <f>SUM(D35:D39)</f>
        <v>0</v>
      </c>
      <c r="E34" s="43">
        <f>SUM(E35:E39)</f>
        <v>0.30000000000000004</v>
      </c>
      <c r="F34" s="42">
        <v>0.3</v>
      </c>
      <c r="G34" s="42">
        <v>0.3</v>
      </c>
      <c r="H34" s="42">
        <v>0.3</v>
      </c>
      <c r="I34" s="42">
        <v>0.3</v>
      </c>
      <c r="J34" s="16"/>
      <c r="K34" s="16"/>
      <c r="L34" s="2"/>
    </row>
    <row r="35" spans="1:12" s="17" customFormat="1" ht="229.5" customHeight="1">
      <c r="A35" s="44"/>
      <c r="B35" s="53" t="s">
        <v>245</v>
      </c>
      <c r="C35" s="47" t="s">
        <v>136</v>
      </c>
      <c r="D35" s="47"/>
      <c r="E35" s="47">
        <v>0.03</v>
      </c>
      <c r="F35" s="47"/>
      <c r="G35" s="47"/>
      <c r="H35" s="47"/>
      <c r="I35" s="47"/>
      <c r="J35" s="16"/>
      <c r="K35" s="16"/>
      <c r="L35" s="2"/>
    </row>
    <row r="36" spans="1:12" s="17" customFormat="1" ht="21" customHeight="1">
      <c r="A36" s="44"/>
      <c r="B36" s="50" t="s">
        <v>137</v>
      </c>
      <c r="C36" s="36" t="s">
        <v>72</v>
      </c>
      <c r="D36" s="47"/>
      <c r="E36" s="47">
        <v>0.06</v>
      </c>
      <c r="F36" s="47"/>
      <c r="G36" s="47"/>
      <c r="H36" s="47"/>
      <c r="I36" s="47"/>
      <c r="J36" s="16"/>
      <c r="K36" s="16"/>
      <c r="L36" s="2"/>
    </row>
    <row r="37" spans="1:12" s="17" customFormat="1" ht="27" customHeight="1">
      <c r="A37" s="44"/>
      <c r="B37" s="55" t="s">
        <v>163</v>
      </c>
      <c r="C37" s="36" t="s">
        <v>74</v>
      </c>
      <c r="D37" s="47"/>
      <c r="E37" s="47">
        <v>0.13</v>
      </c>
      <c r="F37" s="47"/>
      <c r="G37" s="47"/>
      <c r="H37" s="47"/>
      <c r="I37" s="47"/>
      <c r="J37" s="16"/>
      <c r="K37" s="16"/>
      <c r="L37" s="2"/>
    </row>
    <row r="38" spans="1:12" s="17" customFormat="1" ht="24.75" customHeight="1">
      <c r="A38" s="44"/>
      <c r="B38" s="55" t="s">
        <v>142</v>
      </c>
      <c r="C38" s="36" t="s">
        <v>74</v>
      </c>
      <c r="D38" s="47"/>
      <c r="E38" s="47">
        <v>0.05</v>
      </c>
      <c r="F38" s="47"/>
      <c r="G38" s="47"/>
      <c r="H38" s="47"/>
      <c r="I38" s="47"/>
      <c r="J38" s="16"/>
      <c r="K38" s="16"/>
      <c r="L38" s="2"/>
    </row>
    <row r="39" spans="1:12" s="17" customFormat="1" ht="27.75" customHeight="1">
      <c r="A39" s="44"/>
      <c r="B39" s="50" t="s">
        <v>141</v>
      </c>
      <c r="C39" s="36" t="s">
        <v>74</v>
      </c>
      <c r="D39" s="47"/>
      <c r="E39" s="47">
        <v>0.03</v>
      </c>
      <c r="F39" s="47"/>
      <c r="G39" s="47"/>
      <c r="H39" s="47"/>
      <c r="I39" s="47"/>
      <c r="J39" s="16"/>
      <c r="K39" s="16"/>
      <c r="L39" s="2"/>
    </row>
    <row r="40" spans="1:13" s="17" customFormat="1" ht="39.75" customHeight="1">
      <c r="A40" s="51" t="s">
        <v>99</v>
      </c>
      <c r="B40" s="130" t="s">
        <v>17</v>
      </c>
      <c r="C40" s="131"/>
      <c r="D40" s="43">
        <f>SUM(D41:D47)</f>
        <v>0</v>
      </c>
      <c r="E40" s="43">
        <f>SUM(E41:E47)</f>
        <v>0.1</v>
      </c>
      <c r="F40" s="42">
        <v>0.1</v>
      </c>
      <c r="G40" s="42">
        <v>0.1</v>
      </c>
      <c r="H40" s="42">
        <v>0.1</v>
      </c>
      <c r="I40" s="42">
        <v>0.1</v>
      </c>
      <c r="L40" s="2"/>
      <c r="M40" s="18"/>
    </row>
    <row r="41" spans="1:13" s="17" customFormat="1" ht="372.75" customHeight="1">
      <c r="A41" s="44"/>
      <c r="B41" s="53" t="s">
        <v>65</v>
      </c>
      <c r="C41" s="47" t="s">
        <v>136</v>
      </c>
      <c r="D41" s="47"/>
      <c r="E41" s="47">
        <v>0.03</v>
      </c>
      <c r="F41" s="47"/>
      <c r="G41" s="47"/>
      <c r="H41" s="47"/>
      <c r="I41" s="47"/>
      <c r="L41" s="2"/>
      <c r="M41" s="18"/>
    </row>
    <row r="42" spans="1:13" s="17" customFormat="1" ht="18">
      <c r="A42" s="44"/>
      <c r="B42" s="50" t="s">
        <v>137</v>
      </c>
      <c r="C42" s="36" t="s">
        <v>72</v>
      </c>
      <c r="D42" s="47"/>
      <c r="E42" s="47">
        <v>0.01</v>
      </c>
      <c r="F42" s="47"/>
      <c r="G42" s="47"/>
      <c r="H42" s="47"/>
      <c r="I42" s="47"/>
      <c r="L42" s="2"/>
      <c r="M42" s="18"/>
    </row>
    <row r="43" spans="1:13" s="17" customFormat="1" ht="18">
      <c r="A43" s="44"/>
      <c r="B43" s="70" t="s">
        <v>143</v>
      </c>
      <c r="C43" s="36" t="s">
        <v>74</v>
      </c>
      <c r="D43" s="47"/>
      <c r="E43" s="47">
        <v>0.01</v>
      </c>
      <c r="F43" s="47"/>
      <c r="G43" s="47"/>
      <c r="H43" s="47"/>
      <c r="I43" s="47"/>
      <c r="L43" s="2"/>
      <c r="M43" s="18"/>
    </row>
    <row r="44" spans="1:13" s="17" customFormat="1" ht="42" customHeight="1">
      <c r="A44" s="44"/>
      <c r="B44" s="55" t="s">
        <v>144</v>
      </c>
      <c r="C44" s="36" t="s">
        <v>74</v>
      </c>
      <c r="D44" s="47"/>
      <c r="E44" s="47">
        <v>0.01</v>
      </c>
      <c r="F44" s="47"/>
      <c r="G44" s="47"/>
      <c r="H44" s="47"/>
      <c r="I44" s="47"/>
      <c r="L44" s="2"/>
      <c r="M44" s="18"/>
    </row>
    <row r="45" spans="1:13" s="17" customFormat="1" ht="28.5" customHeight="1">
      <c r="A45" s="44"/>
      <c r="B45" s="56" t="s">
        <v>145</v>
      </c>
      <c r="C45" s="36" t="s">
        <v>74</v>
      </c>
      <c r="D45" s="47"/>
      <c r="E45" s="47">
        <v>0.01</v>
      </c>
      <c r="F45" s="47"/>
      <c r="G45" s="47"/>
      <c r="H45" s="47"/>
      <c r="I45" s="47"/>
      <c r="L45" s="2"/>
      <c r="M45" s="18"/>
    </row>
    <row r="46" spans="1:13" s="17" customFormat="1" ht="28.5" customHeight="1">
      <c r="A46" s="44"/>
      <c r="B46" s="56" t="s">
        <v>146</v>
      </c>
      <c r="C46" s="36" t="s">
        <v>74</v>
      </c>
      <c r="D46" s="47"/>
      <c r="E46" s="47">
        <v>0.01</v>
      </c>
      <c r="F46" s="47"/>
      <c r="G46" s="47"/>
      <c r="H46" s="47"/>
      <c r="I46" s="47"/>
      <c r="L46" s="2"/>
      <c r="M46" s="18"/>
    </row>
    <row r="47" spans="1:13" s="17" customFormat="1" ht="23.25" customHeight="1">
      <c r="A47" s="44"/>
      <c r="B47" s="55" t="s">
        <v>147</v>
      </c>
      <c r="C47" s="36" t="s">
        <v>74</v>
      </c>
      <c r="D47" s="47"/>
      <c r="E47" s="47">
        <v>0.02</v>
      </c>
      <c r="F47" s="47"/>
      <c r="G47" s="47"/>
      <c r="H47" s="47"/>
      <c r="I47" s="47"/>
      <c r="L47" s="2"/>
      <c r="M47" s="18"/>
    </row>
    <row r="48" spans="1:12" s="17" customFormat="1" ht="27" customHeight="1">
      <c r="A48" s="51" t="s">
        <v>100</v>
      </c>
      <c r="B48" s="132" t="s">
        <v>18</v>
      </c>
      <c r="C48" s="133"/>
      <c r="D48" s="43">
        <f>SUM(D49:D51)</f>
        <v>0</v>
      </c>
      <c r="E48" s="43">
        <f>SUM(E49:E51)</f>
        <v>0</v>
      </c>
      <c r="F48" s="42"/>
      <c r="G48" s="42"/>
      <c r="H48" s="42"/>
      <c r="I48" s="42"/>
      <c r="L48" s="2"/>
    </row>
    <row r="49" spans="1:12" s="17" customFormat="1" ht="193.5" customHeight="1">
      <c r="A49" s="44"/>
      <c r="B49" s="53" t="s">
        <v>64</v>
      </c>
      <c r="C49" s="47" t="s">
        <v>136</v>
      </c>
      <c r="D49" s="47"/>
      <c r="E49" s="47"/>
      <c r="F49" s="47"/>
      <c r="G49" s="47"/>
      <c r="H49" s="47"/>
      <c r="I49" s="47"/>
      <c r="L49" s="2"/>
    </row>
    <row r="50" spans="1:12" s="17" customFormat="1" ht="22.5" customHeight="1">
      <c r="A50" s="44"/>
      <c r="B50" s="50" t="s">
        <v>137</v>
      </c>
      <c r="C50" s="58" t="s">
        <v>72</v>
      </c>
      <c r="D50" s="47"/>
      <c r="E50" s="47"/>
      <c r="F50" s="47"/>
      <c r="G50" s="47"/>
      <c r="H50" s="47"/>
      <c r="I50" s="47"/>
      <c r="L50" s="2"/>
    </row>
    <row r="51" spans="1:12" s="17" customFormat="1" ht="25.5" customHeight="1">
      <c r="A51" s="44"/>
      <c r="B51" s="55" t="s">
        <v>148</v>
      </c>
      <c r="C51" s="58" t="s">
        <v>94</v>
      </c>
      <c r="D51" s="47"/>
      <c r="E51" s="47"/>
      <c r="F51" s="47"/>
      <c r="G51" s="47"/>
      <c r="H51" s="47"/>
      <c r="I51" s="47"/>
      <c r="L51" s="2"/>
    </row>
    <row r="52" spans="1:12" s="31" customFormat="1" ht="26.25" customHeight="1">
      <c r="A52" s="51" t="s">
        <v>101</v>
      </c>
      <c r="B52" s="130" t="s">
        <v>19</v>
      </c>
      <c r="C52" s="131"/>
      <c r="D52" s="43">
        <f>SUM(D53:D62)</f>
        <v>0</v>
      </c>
      <c r="E52" s="43">
        <f>SUM(E53:E62)</f>
        <v>1.2000000000000002</v>
      </c>
      <c r="F52" s="42">
        <v>1.2</v>
      </c>
      <c r="G52" s="42">
        <v>1.2</v>
      </c>
      <c r="H52" s="42">
        <v>1.2</v>
      </c>
      <c r="I52" s="42">
        <v>1.2</v>
      </c>
      <c r="L52" s="32"/>
    </row>
    <row r="53" spans="1:12" s="31" customFormat="1" ht="409.5" customHeight="1">
      <c r="A53" s="134"/>
      <c r="B53" s="136" t="s">
        <v>63</v>
      </c>
      <c r="C53" s="126" t="s">
        <v>136</v>
      </c>
      <c r="D53" s="115"/>
      <c r="E53" s="47">
        <v>0.15</v>
      </c>
      <c r="F53" s="47"/>
      <c r="G53" s="47"/>
      <c r="H53" s="47"/>
      <c r="I53" s="47"/>
      <c r="L53" s="32"/>
    </row>
    <row r="54" spans="1:12" s="31" customFormat="1" ht="11.25" customHeight="1">
      <c r="A54" s="135"/>
      <c r="B54" s="137"/>
      <c r="C54" s="127"/>
      <c r="D54" s="116"/>
      <c r="E54" s="47"/>
      <c r="F54" s="47"/>
      <c r="G54" s="47"/>
      <c r="H54" s="47"/>
      <c r="I54" s="47"/>
      <c r="L54" s="32"/>
    </row>
    <row r="55" spans="1:12" s="17" customFormat="1" ht="12.75">
      <c r="A55" s="44"/>
      <c r="B55" s="50" t="s">
        <v>240</v>
      </c>
      <c r="C55" s="36" t="s">
        <v>149</v>
      </c>
      <c r="D55" s="47"/>
      <c r="E55" s="47">
        <v>0.46</v>
      </c>
      <c r="F55" s="47"/>
      <c r="G55" s="47"/>
      <c r="H55" s="47"/>
      <c r="I55" s="47"/>
      <c r="L55" s="2"/>
    </row>
    <row r="56" spans="1:12" s="17" customFormat="1" ht="48.75" customHeight="1">
      <c r="A56" s="44"/>
      <c r="B56" s="60" t="s">
        <v>150</v>
      </c>
      <c r="C56" s="54" t="s">
        <v>74</v>
      </c>
      <c r="D56" s="47"/>
      <c r="E56" s="47">
        <v>0.1</v>
      </c>
      <c r="F56" s="47"/>
      <c r="G56" s="47"/>
      <c r="H56" s="47"/>
      <c r="I56" s="47"/>
      <c r="L56" s="2"/>
    </row>
    <row r="57" spans="1:12" s="17" customFormat="1" ht="37.5" customHeight="1">
      <c r="A57" s="44"/>
      <c r="B57" s="59" t="s">
        <v>151</v>
      </c>
      <c r="C57" s="54" t="s">
        <v>74</v>
      </c>
      <c r="D57" s="47"/>
      <c r="E57" s="47">
        <v>0.05</v>
      </c>
      <c r="F57" s="47"/>
      <c r="G57" s="47"/>
      <c r="H57" s="47"/>
      <c r="I57" s="47"/>
      <c r="L57" s="2"/>
    </row>
    <row r="58" spans="1:12" s="17" customFormat="1" ht="13.5" customHeight="1">
      <c r="A58" s="44"/>
      <c r="B58" s="59" t="s">
        <v>152</v>
      </c>
      <c r="C58" s="54" t="s">
        <v>93</v>
      </c>
      <c r="D58" s="47"/>
      <c r="E58" s="47">
        <v>0.01</v>
      </c>
      <c r="F58" s="47"/>
      <c r="G58" s="47"/>
      <c r="H58" s="47"/>
      <c r="I58" s="47"/>
      <c r="L58" s="2"/>
    </row>
    <row r="59" spans="1:12" s="17" customFormat="1" ht="24">
      <c r="A59" s="44"/>
      <c r="B59" s="61" t="s">
        <v>153</v>
      </c>
      <c r="C59" s="36" t="s">
        <v>74</v>
      </c>
      <c r="D59" s="47"/>
      <c r="E59" s="47">
        <v>0.25</v>
      </c>
      <c r="F59" s="47"/>
      <c r="G59" s="47"/>
      <c r="H59" s="47"/>
      <c r="I59" s="47"/>
      <c r="L59" s="2"/>
    </row>
    <row r="60" spans="1:12" s="17" customFormat="1" ht="42" customHeight="1">
      <c r="A60" s="44"/>
      <c r="B60" s="62" t="s">
        <v>154</v>
      </c>
      <c r="C60" s="54" t="s">
        <v>155</v>
      </c>
      <c r="D60" s="47"/>
      <c r="E60" s="47">
        <v>0.08</v>
      </c>
      <c r="F60" s="47"/>
      <c r="G60" s="47"/>
      <c r="H60" s="47"/>
      <c r="I60" s="47"/>
      <c r="L60" s="2"/>
    </row>
    <row r="61" spans="1:12" s="17" customFormat="1" ht="48" customHeight="1">
      <c r="A61" s="44"/>
      <c r="B61" s="63" t="s">
        <v>156</v>
      </c>
      <c r="C61" s="36" t="s">
        <v>115</v>
      </c>
      <c r="D61" s="47"/>
      <c r="E61" s="47">
        <v>0.05</v>
      </c>
      <c r="F61" s="47"/>
      <c r="G61" s="47"/>
      <c r="H61" s="47"/>
      <c r="I61" s="47"/>
      <c r="L61" s="2"/>
    </row>
    <row r="62" spans="1:12" s="17" customFormat="1" ht="25.5" customHeight="1">
      <c r="A62" s="44"/>
      <c r="B62" s="59" t="s">
        <v>157</v>
      </c>
      <c r="C62" s="36" t="s">
        <v>74</v>
      </c>
      <c r="D62" s="47"/>
      <c r="E62" s="47">
        <v>0.05</v>
      </c>
      <c r="F62" s="47"/>
      <c r="G62" s="47"/>
      <c r="H62" s="47"/>
      <c r="I62" s="47"/>
      <c r="L62" s="2"/>
    </row>
    <row r="63" spans="1:12" s="17" customFormat="1" ht="27" customHeight="1">
      <c r="A63" s="41" t="s">
        <v>158</v>
      </c>
      <c r="B63" s="132" t="s">
        <v>20</v>
      </c>
      <c r="C63" s="133"/>
      <c r="D63" s="64">
        <f>SUM(D64:D70)</f>
        <v>0</v>
      </c>
      <c r="E63" s="64">
        <f>SUM(E64:E70)</f>
        <v>0.15000000000000002</v>
      </c>
      <c r="F63" s="109">
        <v>0.15</v>
      </c>
      <c r="G63" s="109">
        <v>0.15</v>
      </c>
      <c r="H63" s="109">
        <v>0.15</v>
      </c>
      <c r="I63" s="109">
        <v>0.15</v>
      </c>
      <c r="L63" s="2"/>
    </row>
    <row r="64" spans="1:12" s="17" customFormat="1" ht="216" customHeight="1">
      <c r="A64" s="44"/>
      <c r="B64" s="100" t="s">
        <v>0</v>
      </c>
      <c r="C64" s="47" t="s">
        <v>136</v>
      </c>
      <c r="D64" s="47"/>
      <c r="E64" s="47">
        <v>0.01</v>
      </c>
      <c r="F64" s="47"/>
      <c r="G64" s="47"/>
      <c r="H64" s="47"/>
      <c r="I64" s="47"/>
      <c r="L64" s="2"/>
    </row>
    <row r="65" spans="1:12" s="17" customFormat="1" ht="20.25" customHeight="1">
      <c r="A65" s="44"/>
      <c r="B65" s="50" t="s">
        <v>241</v>
      </c>
      <c r="C65" s="47" t="s">
        <v>72</v>
      </c>
      <c r="D65" s="47"/>
      <c r="E65" s="47">
        <v>0.05</v>
      </c>
      <c r="F65" s="47"/>
      <c r="G65" s="47"/>
      <c r="H65" s="47"/>
      <c r="I65" s="47"/>
      <c r="L65" s="2"/>
    </row>
    <row r="66" spans="1:12" s="17" customFormat="1" ht="23.25" customHeight="1">
      <c r="A66" s="44"/>
      <c r="B66" s="55" t="s">
        <v>159</v>
      </c>
      <c r="C66" s="36" t="s">
        <v>74</v>
      </c>
      <c r="D66" s="47"/>
      <c r="E66" s="47">
        <v>0.01</v>
      </c>
      <c r="F66" s="47"/>
      <c r="G66" s="47"/>
      <c r="H66" s="47"/>
      <c r="I66" s="47"/>
      <c r="L66" s="2"/>
    </row>
    <row r="67" spans="1:12" s="17" customFormat="1" ht="26.25" customHeight="1">
      <c r="A67" s="44"/>
      <c r="B67" s="55" t="s">
        <v>160</v>
      </c>
      <c r="C67" s="36" t="s">
        <v>74</v>
      </c>
      <c r="D67" s="47"/>
      <c r="E67" s="47">
        <v>0.01</v>
      </c>
      <c r="F67" s="47"/>
      <c r="G67" s="47"/>
      <c r="H67" s="47"/>
      <c r="I67" s="47"/>
      <c r="L67" s="2"/>
    </row>
    <row r="68" spans="1:12" s="17" customFormat="1" ht="27.75" customHeight="1">
      <c r="A68" s="44"/>
      <c r="B68" s="55" t="s">
        <v>164</v>
      </c>
      <c r="C68" s="36" t="s">
        <v>74</v>
      </c>
      <c r="D68" s="47"/>
      <c r="E68" s="47">
        <v>0.01</v>
      </c>
      <c r="F68" s="47"/>
      <c r="G68" s="47"/>
      <c r="H68" s="47"/>
      <c r="I68" s="47"/>
      <c r="L68" s="2"/>
    </row>
    <row r="69" spans="1:12" s="17" customFormat="1" ht="25.5" customHeight="1">
      <c r="A69" s="44"/>
      <c r="B69" s="55" t="s">
        <v>165</v>
      </c>
      <c r="C69" s="36" t="s">
        <v>74</v>
      </c>
      <c r="D69" s="47"/>
      <c r="E69" s="47">
        <v>0.05</v>
      </c>
      <c r="F69" s="47"/>
      <c r="G69" s="47"/>
      <c r="H69" s="47"/>
      <c r="I69" s="47"/>
      <c r="L69" s="2"/>
    </row>
    <row r="70" spans="1:12" s="17" customFormat="1" ht="24" customHeight="1">
      <c r="A70" s="41"/>
      <c r="B70" s="66" t="s">
        <v>166</v>
      </c>
      <c r="C70" s="36" t="s">
        <v>74</v>
      </c>
      <c r="D70" s="47"/>
      <c r="E70" s="47">
        <v>0.01</v>
      </c>
      <c r="F70" s="47"/>
      <c r="G70" s="47"/>
      <c r="H70" s="47"/>
      <c r="I70" s="47"/>
      <c r="L70" s="2"/>
    </row>
    <row r="71" spans="1:12" s="17" customFormat="1" ht="24" customHeight="1">
      <c r="A71" s="67" t="s">
        <v>122</v>
      </c>
      <c r="B71" s="132" t="s">
        <v>21</v>
      </c>
      <c r="C71" s="133"/>
      <c r="D71" s="69">
        <f>D72+D73+D74</f>
        <v>0</v>
      </c>
      <c r="E71" s="69">
        <f>E72+E73+E74</f>
        <v>0.03</v>
      </c>
      <c r="F71" s="110">
        <v>0.03</v>
      </c>
      <c r="G71" s="110">
        <v>0.03</v>
      </c>
      <c r="H71" s="110">
        <v>0.03</v>
      </c>
      <c r="I71" s="110">
        <v>0.03</v>
      </c>
      <c r="L71" s="2"/>
    </row>
    <row r="72" spans="1:12" s="17" customFormat="1" ht="153" customHeight="1">
      <c r="A72" s="41"/>
      <c r="B72" s="100" t="s">
        <v>167</v>
      </c>
      <c r="C72" s="47" t="s">
        <v>136</v>
      </c>
      <c r="D72" s="47"/>
      <c r="E72" s="47">
        <v>0.01</v>
      </c>
      <c r="F72" s="47"/>
      <c r="G72" s="47"/>
      <c r="H72" s="47"/>
      <c r="I72" s="47"/>
      <c r="L72" s="2"/>
    </row>
    <row r="73" spans="1:12" s="17" customFormat="1" ht="21.75" customHeight="1">
      <c r="A73" s="44"/>
      <c r="B73" s="63" t="s">
        <v>168</v>
      </c>
      <c r="C73" s="36" t="s">
        <v>74</v>
      </c>
      <c r="D73" s="47"/>
      <c r="E73" s="47">
        <v>0.01</v>
      </c>
      <c r="F73" s="47"/>
      <c r="G73" s="47"/>
      <c r="H73" s="47"/>
      <c r="I73" s="47"/>
      <c r="L73" s="2"/>
    </row>
    <row r="74" spans="1:12" s="17" customFormat="1" ht="22.5" customHeight="1">
      <c r="A74" s="44"/>
      <c r="B74" s="63" t="s">
        <v>169</v>
      </c>
      <c r="C74" s="36" t="s">
        <v>118</v>
      </c>
      <c r="D74" s="47"/>
      <c r="E74" s="47">
        <v>0.01</v>
      </c>
      <c r="F74" s="47"/>
      <c r="G74" s="47"/>
      <c r="H74" s="47"/>
      <c r="I74" s="47"/>
      <c r="L74" s="2"/>
    </row>
    <row r="75" spans="1:12" s="17" customFormat="1" ht="33" customHeight="1">
      <c r="A75" s="51" t="s">
        <v>123</v>
      </c>
      <c r="B75" s="130" t="s">
        <v>22</v>
      </c>
      <c r="C75" s="138"/>
      <c r="D75" s="43">
        <f>SUM(D76:D83)</f>
        <v>0</v>
      </c>
      <c r="E75" s="43">
        <f>SUM(E76:E83)</f>
        <v>0.5</v>
      </c>
      <c r="F75" s="42">
        <v>0.5</v>
      </c>
      <c r="G75" s="42">
        <v>0.5</v>
      </c>
      <c r="H75" s="42">
        <v>0.5</v>
      </c>
      <c r="I75" s="42">
        <v>0.5</v>
      </c>
      <c r="L75" s="2"/>
    </row>
    <row r="76" spans="1:12" s="17" customFormat="1" ht="150" customHeight="1">
      <c r="A76" s="44"/>
      <c r="B76" s="100" t="s">
        <v>1</v>
      </c>
      <c r="C76" s="47" t="s">
        <v>136</v>
      </c>
      <c r="D76" s="47"/>
      <c r="E76" s="47">
        <v>0.03</v>
      </c>
      <c r="F76" s="47"/>
      <c r="G76" s="47"/>
      <c r="H76" s="47"/>
      <c r="I76" s="47"/>
      <c r="L76" s="2"/>
    </row>
    <row r="77" spans="1:12" s="17" customFormat="1" ht="52.5" customHeight="1">
      <c r="A77" s="44"/>
      <c r="B77" s="56" t="s">
        <v>171</v>
      </c>
      <c r="C77" s="36" t="s">
        <v>74</v>
      </c>
      <c r="D77" s="47"/>
      <c r="E77" s="47">
        <v>0.07</v>
      </c>
      <c r="F77" s="47"/>
      <c r="G77" s="47"/>
      <c r="H77" s="47"/>
      <c r="I77" s="47"/>
      <c r="L77" s="2"/>
    </row>
    <row r="78" spans="1:12" s="17" customFormat="1" ht="30" customHeight="1">
      <c r="A78" s="44"/>
      <c r="B78" s="70" t="s">
        <v>172</v>
      </c>
      <c r="C78" s="36" t="s">
        <v>74</v>
      </c>
      <c r="D78" s="47"/>
      <c r="E78" s="47">
        <v>0.14</v>
      </c>
      <c r="F78" s="47"/>
      <c r="G78" s="47"/>
      <c r="H78" s="47"/>
      <c r="I78" s="47"/>
      <c r="L78" s="2"/>
    </row>
    <row r="79" spans="1:12" s="17" customFormat="1" ht="27" customHeight="1">
      <c r="A79" s="44"/>
      <c r="B79" s="70" t="s">
        <v>173</v>
      </c>
      <c r="C79" s="36" t="s">
        <v>74</v>
      </c>
      <c r="D79" s="47"/>
      <c r="E79" s="47">
        <v>0.14</v>
      </c>
      <c r="F79" s="47"/>
      <c r="G79" s="47"/>
      <c r="H79" s="47"/>
      <c r="I79" s="47"/>
      <c r="L79" s="2"/>
    </row>
    <row r="80" spans="1:12" s="17" customFormat="1" ht="27" customHeight="1">
      <c r="A80" s="44"/>
      <c r="B80" s="71" t="s">
        <v>174</v>
      </c>
      <c r="C80" s="36" t="s">
        <v>74</v>
      </c>
      <c r="D80" s="47"/>
      <c r="E80" s="47">
        <v>0.05</v>
      </c>
      <c r="F80" s="47"/>
      <c r="G80" s="47"/>
      <c r="H80" s="47"/>
      <c r="I80" s="47"/>
      <c r="L80" s="2"/>
    </row>
    <row r="81" spans="1:12" s="17" customFormat="1" ht="27" customHeight="1" thickBot="1">
      <c r="A81" s="44"/>
      <c r="B81" s="72" t="s">
        <v>175</v>
      </c>
      <c r="C81" s="36" t="s">
        <v>74</v>
      </c>
      <c r="D81" s="47"/>
      <c r="E81" s="47">
        <v>0.01</v>
      </c>
      <c r="F81" s="47"/>
      <c r="G81" s="47"/>
      <c r="H81" s="47"/>
      <c r="I81" s="47"/>
      <c r="L81" s="2"/>
    </row>
    <row r="82" spans="1:12" s="17" customFormat="1" ht="36.75" customHeight="1">
      <c r="A82" s="44"/>
      <c r="B82" s="73" t="s">
        <v>242</v>
      </c>
      <c r="C82" s="36" t="s">
        <v>127</v>
      </c>
      <c r="D82" s="47"/>
      <c r="E82" s="47">
        <v>0.05</v>
      </c>
      <c r="F82" s="47"/>
      <c r="G82" s="47"/>
      <c r="H82" s="47"/>
      <c r="I82" s="47"/>
      <c r="L82" s="2"/>
    </row>
    <row r="83" spans="1:12" s="17" customFormat="1" ht="30.75" customHeight="1">
      <c r="A83" s="44"/>
      <c r="B83" s="70" t="s">
        <v>176</v>
      </c>
      <c r="C83" s="36" t="s">
        <v>177</v>
      </c>
      <c r="D83" s="47"/>
      <c r="E83" s="47">
        <v>0.01</v>
      </c>
      <c r="F83" s="47"/>
      <c r="G83" s="47"/>
      <c r="H83" s="47"/>
      <c r="I83" s="47"/>
      <c r="L83" s="2"/>
    </row>
    <row r="84" spans="1:12" s="17" customFormat="1" ht="39.75" customHeight="1">
      <c r="A84" s="51" t="s">
        <v>102</v>
      </c>
      <c r="B84" s="130" t="s">
        <v>23</v>
      </c>
      <c r="C84" s="131"/>
      <c r="D84" s="43">
        <f>SUM(D85:D87)</f>
        <v>0</v>
      </c>
      <c r="E84" s="43">
        <f>SUM(E85:E87)</f>
        <v>0.1</v>
      </c>
      <c r="F84" s="42">
        <v>0.1</v>
      </c>
      <c r="G84" s="42">
        <v>0.1</v>
      </c>
      <c r="H84" s="42">
        <v>0.1</v>
      </c>
      <c r="I84" s="42">
        <v>0.1</v>
      </c>
      <c r="L84" s="2"/>
    </row>
    <row r="85" spans="1:12" s="17" customFormat="1" ht="90" customHeight="1">
      <c r="A85" s="44"/>
      <c r="B85" s="74" t="s">
        <v>2</v>
      </c>
      <c r="C85" s="47" t="s">
        <v>136</v>
      </c>
      <c r="D85" s="47"/>
      <c r="E85" s="47">
        <v>0.03</v>
      </c>
      <c r="F85" s="47"/>
      <c r="G85" s="47"/>
      <c r="H85" s="47"/>
      <c r="I85" s="47"/>
      <c r="L85" s="2"/>
    </row>
    <row r="86" spans="1:12" s="17" customFormat="1" ht="12.75">
      <c r="A86" s="44"/>
      <c r="B86" s="50" t="s">
        <v>137</v>
      </c>
      <c r="C86" s="54" t="s">
        <v>74</v>
      </c>
      <c r="D86" s="47"/>
      <c r="E86" s="47">
        <v>0.03</v>
      </c>
      <c r="F86" s="47"/>
      <c r="G86" s="47"/>
      <c r="H86" s="47"/>
      <c r="I86" s="47"/>
      <c r="L86" s="2"/>
    </row>
    <row r="87" spans="1:12" s="17" customFormat="1" ht="24">
      <c r="A87" s="44"/>
      <c r="B87" s="71" t="s">
        <v>178</v>
      </c>
      <c r="C87" s="54" t="s">
        <v>74</v>
      </c>
      <c r="D87" s="47"/>
      <c r="E87" s="47">
        <v>0.04</v>
      </c>
      <c r="F87" s="47"/>
      <c r="G87" s="47"/>
      <c r="H87" s="47"/>
      <c r="I87" s="47"/>
      <c r="L87" s="2"/>
    </row>
    <row r="88" spans="1:12" s="17" customFormat="1" ht="33.75" customHeight="1">
      <c r="A88" s="51" t="s">
        <v>124</v>
      </c>
      <c r="B88" s="130" t="s">
        <v>24</v>
      </c>
      <c r="C88" s="131"/>
      <c r="D88" s="43">
        <f>SUM(D89:D91)</f>
        <v>0</v>
      </c>
      <c r="E88" s="43">
        <f>SUM(E89:E91)</f>
        <v>0.3</v>
      </c>
      <c r="F88" s="42">
        <v>0.3</v>
      </c>
      <c r="G88" s="42">
        <v>0.3</v>
      </c>
      <c r="H88" s="42">
        <v>0.3</v>
      </c>
      <c r="I88" s="42">
        <v>0.3</v>
      </c>
      <c r="L88" s="2"/>
    </row>
    <row r="89" spans="1:12" s="17" customFormat="1" ht="74.25" customHeight="1">
      <c r="A89" s="44"/>
      <c r="B89" s="100" t="s">
        <v>3</v>
      </c>
      <c r="C89" s="47" t="s">
        <v>136</v>
      </c>
      <c r="D89" s="47"/>
      <c r="E89" s="47">
        <v>0.03</v>
      </c>
      <c r="F89" s="47"/>
      <c r="G89" s="47"/>
      <c r="H89" s="47"/>
      <c r="I89" s="47"/>
      <c r="L89" s="2"/>
    </row>
    <row r="90" spans="1:12" s="17" customFormat="1" ht="21.75" customHeight="1">
      <c r="A90" s="44"/>
      <c r="B90" s="50" t="s">
        <v>137</v>
      </c>
      <c r="C90" s="47" t="s">
        <v>72</v>
      </c>
      <c r="D90" s="47"/>
      <c r="E90" s="47">
        <v>0.05</v>
      </c>
      <c r="F90" s="47"/>
      <c r="G90" s="47"/>
      <c r="H90" s="47"/>
      <c r="I90" s="47"/>
      <c r="L90" s="2"/>
    </row>
    <row r="91" spans="1:12" s="17" customFormat="1" ht="24.75" customHeight="1">
      <c r="A91" s="44"/>
      <c r="B91" s="50" t="s">
        <v>179</v>
      </c>
      <c r="C91" s="54" t="s">
        <v>74</v>
      </c>
      <c r="D91" s="47"/>
      <c r="E91" s="47">
        <v>0.22</v>
      </c>
      <c r="F91" s="47"/>
      <c r="G91" s="47"/>
      <c r="H91" s="47"/>
      <c r="I91" s="47"/>
      <c r="L91" s="2"/>
    </row>
    <row r="92" spans="1:12" s="17" customFormat="1" ht="42.75" customHeight="1">
      <c r="A92" s="51" t="s">
        <v>125</v>
      </c>
      <c r="B92" s="130" t="s">
        <v>25</v>
      </c>
      <c r="C92" s="131"/>
      <c r="D92" s="43">
        <f>SUM(D93:D97)</f>
        <v>0</v>
      </c>
      <c r="E92" s="43">
        <f>SUM(E93:E97)</f>
        <v>0.25</v>
      </c>
      <c r="F92" s="42">
        <v>0.25</v>
      </c>
      <c r="G92" s="42">
        <v>0.25</v>
      </c>
      <c r="H92" s="42">
        <v>0.25</v>
      </c>
      <c r="I92" s="42">
        <v>0.25</v>
      </c>
      <c r="L92" s="2"/>
    </row>
    <row r="93" spans="1:12" s="17" customFormat="1" ht="74.25" customHeight="1">
      <c r="A93" s="44"/>
      <c r="B93" s="53" t="s">
        <v>4</v>
      </c>
      <c r="C93" s="47" t="s">
        <v>136</v>
      </c>
      <c r="D93" s="47"/>
      <c r="E93" s="47">
        <v>0.03</v>
      </c>
      <c r="F93" s="47"/>
      <c r="G93" s="47"/>
      <c r="H93" s="47"/>
      <c r="I93" s="47"/>
      <c r="L93" s="2"/>
    </row>
    <row r="94" spans="1:12" s="17" customFormat="1" ht="29.25" customHeight="1">
      <c r="A94" s="44"/>
      <c r="B94" s="75" t="s">
        <v>180</v>
      </c>
      <c r="C94" s="54" t="s">
        <v>74</v>
      </c>
      <c r="D94" s="47"/>
      <c r="E94" s="47">
        <v>0.07</v>
      </c>
      <c r="F94" s="47"/>
      <c r="G94" s="47"/>
      <c r="H94" s="47"/>
      <c r="I94" s="47"/>
      <c r="L94" s="2"/>
    </row>
    <row r="95" spans="1:12" s="17" customFormat="1" ht="26.25" customHeight="1">
      <c r="A95" s="44"/>
      <c r="B95" s="56" t="s">
        <v>181</v>
      </c>
      <c r="C95" s="54" t="s">
        <v>74</v>
      </c>
      <c r="D95" s="47"/>
      <c r="E95" s="47">
        <v>0.05</v>
      </c>
      <c r="F95" s="47"/>
      <c r="G95" s="47"/>
      <c r="H95" s="47"/>
      <c r="I95" s="47"/>
      <c r="L95" s="2"/>
    </row>
    <row r="96" spans="1:12" s="17" customFormat="1" ht="26.25" customHeight="1">
      <c r="A96" s="44"/>
      <c r="B96" s="56" t="s">
        <v>182</v>
      </c>
      <c r="C96" s="54" t="s">
        <v>74</v>
      </c>
      <c r="D96" s="47"/>
      <c r="E96" s="47">
        <v>0.05</v>
      </c>
      <c r="F96" s="47"/>
      <c r="G96" s="47"/>
      <c r="H96" s="47"/>
      <c r="I96" s="47"/>
      <c r="L96" s="2"/>
    </row>
    <row r="97" spans="1:12" s="17" customFormat="1" ht="24.75" customHeight="1">
      <c r="A97" s="44"/>
      <c r="B97" s="70" t="s">
        <v>183</v>
      </c>
      <c r="C97" s="54" t="s">
        <v>74</v>
      </c>
      <c r="D97" s="47"/>
      <c r="E97" s="47">
        <v>0.05</v>
      </c>
      <c r="F97" s="47"/>
      <c r="G97" s="47"/>
      <c r="H97" s="47"/>
      <c r="I97" s="47"/>
      <c r="L97" s="2"/>
    </row>
    <row r="98" spans="1:12" s="17" customFormat="1" ht="40.5" customHeight="1">
      <c r="A98" s="51" t="s">
        <v>126</v>
      </c>
      <c r="B98" s="130" t="s">
        <v>26</v>
      </c>
      <c r="C98" s="131"/>
      <c r="D98" s="43">
        <f>SUM(D99:D102)</f>
        <v>0</v>
      </c>
      <c r="E98" s="43">
        <f>SUM(E99:E102)</f>
        <v>0.4</v>
      </c>
      <c r="F98" s="42">
        <v>0.4</v>
      </c>
      <c r="G98" s="42">
        <v>0.4</v>
      </c>
      <c r="H98" s="42">
        <v>0.4</v>
      </c>
      <c r="I98" s="42">
        <v>0.4</v>
      </c>
      <c r="L98" s="2"/>
    </row>
    <row r="99" spans="1:12" s="17" customFormat="1" ht="79.5" customHeight="1">
      <c r="A99" s="76"/>
      <c r="B99" s="101" t="s">
        <v>170</v>
      </c>
      <c r="C99" s="47" t="s">
        <v>136</v>
      </c>
      <c r="D99" s="47"/>
      <c r="E99" s="47">
        <v>0.03</v>
      </c>
      <c r="F99" s="47"/>
      <c r="G99" s="47"/>
      <c r="H99" s="47"/>
      <c r="I99" s="47"/>
      <c r="L99" s="2"/>
    </row>
    <row r="100" spans="1:9" s="17" customFormat="1" ht="87" customHeight="1">
      <c r="A100" s="44"/>
      <c r="B100" s="77" t="s">
        <v>184</v>
      </c>
      <c r="C100" s="36" t="s">
        <v>114</v>
      </c>
      <c r="D100" s="47"/>
      <c r="E100" s="47">
        <v>0.05</v>
      </c>
      <c r="F100" s="47"/>
      <c r="G100" s="47"/>
      <c r="H100" s="47"/>
      <c r="I100" s="47"/>
    </row>
    <row r="101" spans="1:12" s="17" customFormat="1" ht="27.75" customHeight="1">
      <c r="A101" s="44"/>
      <c r="B101" s="77" t="s">
        <v>185</v>
      </c>
      <c r="C101" s="54" t="s">
        <v>74</v>
      </c>
      <c r="D101" s="47"/>
      <c r="E101" s="47">
        <v>0.16</v>
      </c>
      <c r="F101" s="47"/>
      <c r="G101" s="47"/>
      <c r="H101" s="47"/>
      <c r="I101" s="47"/>
      <c r="L101" s="2"/>
    </row>
    <row r="102" spans="1:12" s="17" customFormat="1" ht="26.25" customHeight="1">
      <c r="A102" s="44"/>
      <c r="B102" s="77" t="s">
        <v>186</v>
      </c>
      <c r="C102" s="54" t="s">
        <v>74</v>
      </c>
      <c r="D102" s="47"/>
      <c r="E102" s="47">
        <v>0.16</v>
      </c>
      <c r="F102" s="47"/>
      <c r="G102" s="47"/>
      <c r="H102" s="47"/>
      <c r="I102" s="47"/>
      <c r="L102" s="2"/>
    </row>
    <row r="103" spans="1:14" s="20" customFormat="1" ht="21" customHeight="1">
      <c r="A103" s="48"/>
      <c r="B103" s="78" t="s">
        <v>70</v>
      </c>
      <c r="C103" s="79"/>
      <c r="D103" s="68">
        <f aca="true" t="shared" si="0" ref="D103:I103">D22+D27+D34+D40+D48+D52+D63+D71+D75+D84+D88+D92+D98</f>
        <v>0</v>
      </c>
      <c r="E103" s="68">
        <f t="shared" si="0"/>
        <v>3.7299999999999995</v>
      </c>
      <c r="F103" s="68">
        <f t="shared" si="0"/>
        <v>3.7299999999999995</v>
      </c>
      <c r="G103" s="68">
        <f t="shared" si="0"/>
        <v>3.7299999999999995</v>
      </c>
      <c r="H103" s="68">
        <f t="shared" si="0"/>
        <v>3.7299999999999995</v>
      </c>
      <c r="I103" s="68">
        <f t="shared" si="0"/>
        <v>3.7299999999999995</v>
      </c>
      <c r="J103" s="19"/>
      <c r="K103" s="19"/>
      <c r="L103" s="19"/>
      <c r="M103" s="19"/>
      <c r="N103" s="19"/>
    </row>
    <row r="104" spans="1:9" ht="33" customHeight="1">
      <c r="A104" s="139" t="s">
        <v>128</v>
      </c>
      <c r="B104" s="140"/>
      <c r="C104" s="140"/>
      <c r="D104" s="117"/>
      <c r="E104" s="111"/>
      <c r="F104" s="111"/>
      <c r="G104" s="111"/>
      <c r="H104" s="111"/>
      <c r="I104" s="111"/>
    </row>
    <row r="105" spans="1:12" s="17" customFormat="1" ht="24.75" customHeight="1">
      <c r="A105" s="51" t="s">
        <v>103</v>
      </c>
      <c r="B105" s="130" t="s">
        <v>27</v>
      </c>
      <c r="C105" s="131"/>
      <c r="D105" s="43">
        <f>SUM(D106:D110)</f>
        <v>0</v>
      </c>
      <c r="E105" s="43">
        <f>SUM(E106:E110)</f>
        <v>0</v>
      </c>
      <c r="F105" s="42"/>
      <c r="G105" s="42"/>
      <c r="H105" s="42"/>
      <c r="I105" s="42"/>
      <c r="L105" s="2"/>
    </row>
    <row r="106" spans="1:12" s="17" customFormat="1" ht="75.75" customHeight="1">
      <c r="A106" s="76"/>
      <c r="B106" s="45" t="s">
        <v>5</v>
      </c>
      <c r="C106" s="47" t="s">
        <v>136</v>
      </c>
      <c r="D106" s="47"/>
      <c r="E106" s="47"/>
      <c r="F106" s="47"/>
      <c r="G106" s="47"/>
      <c r="H106" s="47"/>
      <c r="I106" s="47"/>
      <c r="L106" s="2"/>
    </row>
    <row r="107" spans="1:12" s="17" customFormat="1" ht="26.25" customHeight="1">
      <c r="A107" s="44"/>
      <c r="B107" s="50" t="s">
        <v>76</v>
      </c>
      <c r="C107" s="36" t="s">
        <v>149</v>
      </c>
      <c r="D107" s="47"/>
      <c r="E107" s="47"/>
      <c r="F107" s="47"/>
      <c r="G107" s="47"/>
      <c r="H107" s="47"/>
      <c r="I107" s="47"/>
      <c r="L107" s="2"/>
    </row>
    <row r="108" spans="1:12" s="17" customFormat="1" ht="27.75" customHeight="1">
      <c r="A108" s="44"/>
      <c r="B108" s="50" t="s">
        <v>187</v>
      </c>
      <c r="C108" s="36" t="s">
        <v>118</v>
      </c>
      <c r="D108" s="47"/>
      <c r="E108" s="47"/>
      <c r="F108" s="47"/>
      <c r="G108" s="47"/>
      <c r="H108" s="47"/>
      <c r="I108" s="47"/>
      <c r="L108" s="2"/>
    </row>
    <row r="109" spans="1:12" s="17" customFormat="1" ht="39.75" customHeight="1">
      <c r="A109" s="44"/>
      <c r="B109" s="80" t="s">
        <v>188</v>
      </c>
      <c r="C109" s="36" t="s">
        <v>118</v>
      </c>
      <c r="D109" s="47"/>
      <c r="E109" s="47"/>
      <c r="F109" s="47"/>
      <c r="G109" s="47"/>
      <c r="H109" s="47"/>
      <c r="I109" s="47"/>
      <c r="L109" s="2"/>
    </row>
    <row r="110" spans="1:12" s="17" customFormat="1" ht="28.5" customHeight="1">
      <c r="A110" s="44"/>
      <c r="B110" s="81" t="s">
        <v>189</v>
      </c>
      <c r="C110" s="36" t="s">
        <v>129</v>
      </c>
      <c r="D110" s="47"/>
      <c r="E110" s="47"/>
      <c r="F110" s="47"/>
      <c r="G110" s="47"/>
      <c r="H110" s="47"/>
      <c r="I110" s="47"/>
      <c r="L110" s="2"/>
    </row>
    <row r="111" spans="1:12" s="17" customFormat="1" ht="30" customHeight="1">
      <c r="A111" s="51" t="s">
        <v>104</v>
      </c>
      <c r="B111" s="132" t="s">
        <v>28</v>
      </c>
      <c r="C111" s="133"/>
      <c r="D111" s="43">
        <f>SUM(D112:D115)</f>
        <v>0</v>
      </c>
      <c r="E111" s="43">
        <f>SUM(E112:E115)</f>
        <v>0.62</v>
      </c>
      <c r="F111" s="42">
        <v>0.62</v>
      </c>
      <c r="G111" s="42">
        <v>0.62</v>
      </c>
      <c r="H111" s="42">
        <v>0.62</v>
      </c>
      <c r="I111" s="42">
        <v>0.62</v>
      </c>
      <c r="L111" s="2"/>
    </row>
    <row r="112" spans="1:12" s="17" customFormat="1" ht="201" customHeight="1">
      <c r="A112" s="76"/>
      <c r="B112" s="100" t="s">
        <v>6</v>
      </c>
      <c r="C112" s="47" t="s">
        <v>136</v>
      </c>
      <c r="D112" s="47"/>
      <c r="E112" s="47">
        <v>0.03</v>
      </c>
      <c r="F112" s="47"/>
      <c r="G112" s="47"/>
      <c r="H112" s="47"/>
      <c r="I112" s="47"/>
      <c r="L112" s="2"/>
    </row>
    <row r="113" spans="1:12" s="17" customFormat="1" ht="24">
      <c r="A113" s="44"/>
      <c r="B113" s="102" t="s">
        <v>190</v>
      </c>
      <c r="C113" s="36" t="s">
        <v>191</v>
      </c>
      <c r="D113" s="47"/>
      <c r="E113" s="47">
        <v>0.05</v>
      </c>
      <c r="F113" s="47"/>
      <c r="G113" s="47"/>
      <c r="H113" s="47"/>
      <c r="I113" s="47"/>
      <c r="L113" s="2"/>
    </row>
    <row r="114" spans="1:12" s="17" customFormat="1" ht="24">
      <c r="A114" s="44"/>
      <c r="B114" s="82" t="s">
        <v>192</v>
      </c>
      <c r="C114" s="54" t="s">
        <v>193</v>
      </c>
      <c r="D114" s="47"/>
      <c r="E114" s="47">
        <v>0.12</v>
      </c>
      <c r="F114" s="47"/>
      <c r="G114" s="47"/>
      <c r="H114" s="47"/>
      <c r="I114" s="47"/>
      <c r="L114" s="2"/>
    </row>
    <row r="115" spans="1:12" s="17" customFormat="1" ht="37.5" customHeight="1">
      <c r="A115" s="44"/>
      <c r="B115" s="83" t="s">
        <v>194</v>
      </c>
      <c r="C115" s="36" t="s">
        <v>74</v>
      </c>
      <c r="D115" s="47"/>
      <c r="E115" s="47">
        <v>0.42</v>
      </c>
      <c r="F115" s="47"/>
      <c r="G115" s="47"/>
      <c r="H115" s="47"/>
      <c r="I115" s="47"/>
      <c r="L115" s="2"/>
    </row>
    <row r="116" spans="1:12" s="17" customFormat="1" ht="33" customHeight="1">
      <c r="A116" s="67" t="s">
        <v>105</v>
      </c>
      <c r="B116" s="130" t="s">
        <v>29</v>
      </c>
      <c r="C116" s="131"/>
      <c r="D116" s="43">
        <f>SUM(D117:D120)</f>
        <v>0</v>
      </c>
      <c r="E116" s="43">
        <f>SUM(E117:E120)</f>
        <v>0</v>
      </c>
      <c r="F116" s="42"/>
      <c r="G116" s="42"/>
      <c r="H116" s="42"/>
      <c r="I116" s="42"/>
      <c r="L116" s="2"/>
    </row>
    <row r="117" spans="1:12" s="17" customFormat="1" ht="85.5" customHeight="1">
      <c r="A117" s="44"/>
      <c r="B117" s="74" t="s">
        <v>7</v>
      </c>
      <c r="C117" s="47" t="s">
        <v>136</v>
      </c>
      <c r="D117" s="47"/>
      <c r="E117" s="47"/>
      <c r="F117" s="47"/>
      <c r="G117" s="47"/>
      <c r="H117" s="47"/>
      <c r="I117" s="47"/>
      <c r="L117" s="2"/>
    </row>
    <row r="118" spans="1:12" s="17" customFormat="1" ht="25.5" customHeight="1">
      <c r="A118" s="44"/>
      <c r="B118" s="56" t="s">
        <v>195</v>
      </c>
      <c r="C118" s="47" t="s">
        <v>191</v>
      </c>
      <c r="D118" s="47"/>
      <c r="E118" s="47"/>
      <c r="F118" s="47"/>
      <c r="G118" s="47"/>
      <c r="H118" s="47"/>
      <c r="I118" s="47"/>
      <c r="L118" s="2"/>
    </row>
    <row r="119" spans="1:12" s="17" customFormat="1" ht="17.25" customHeight="1">
      <c r="A119" s="44"/>
      <c r="B119" s="70" t="s">
        <v>196</v>
      </c>
      <c r="C119" s="47" t="s">
        <v>191</v>
      </c>
      <c r="D119" s="47"/>
      <c r="E119" s="47"/>
      <c r="F119" s="47"/>
      <c r="G119" s="47"/>
      <c r="H119" s="47"/>
      <c r="I119" s="47"/>
      <c r="L119" s="2"/>
    </row>
    <row r="120" spans="1:12" s="17" customFormat="1" ht="24" customHeight="1">
      <c r="A120" s="44"/>
      <c r="B120" s="70" t="s">
        <v>197</v>
      </c>
      <c r="C120" s="36" t="s">
        <v>74</v>
      </c>
      <c r="D120" s="47"/>
      <c r="E120" s="47"/>
      <c r="F120" s="47"/>
      <c r="G120" s="47"/>
      <c r="H120" s="47"/>
      <c r="I120" s="47"/>
      <c r="L120" s="2"/>
    </row>
    <row r="121" spans="1:12" s="17" customFormat="1" ht="41.25" customHeight="1">
      <c r="A121" s="51" t="s">
        <v>106</v>
      </c>
      <c r="B121" s="130" t="s">
        <v>30</v>
      </c>
      <c r="C121" s="131"/>
      <c r="D121" s="43">
        <f>SUM(D122:D128)</f>
        <v>0</v>
      </c>
      <c r="E121" s="43">
        <f>SUM(E122:E128)</f>
        <v>0</v>
      </c>
      <c r="F121" s="42"/>
      <c r="G121" s="42"/>
      <c r="H121" s="42"/>
      <c r="I121" s="42"/>
      <c r="L121" s="2"/>
    </row>
    <row r="122" spans="1:12" s="17" customFormat="1" ht="169.5" customHeight="1">
      <c r="A122" s="44"/>
      <c r="B122" s="119" t="s">
        <v>54</v>
      </c>
      <c r="C122" s="47" t="s">
        <v>136</v>
      </c>
      <c r="D122" s="47"/>
      <c r="E122" s="47"/>
      <c r="F122" s="47"/>
      <c r="G122" s="47"/>
      <c r="H122" s="47"/>
      <c r="I122" s="47"/>
      <c r="L122" s="2"/>
    </row>
    <row r="123" spans="1:12" s="17" customFormat="1" ht="27" customHeight="1">
      <c r="A123" s="44"/>
      <c r="B123" s="59" t="s">
        <v>198</v>
      </c>
      <c r="C123" s="36" t="s">
        <v>193</v>
      </c>
      <c r="D123" s="47"/>
      <c r="E123" s="47"/>
      <c r="F123" s="47"/>
      <c r="G123" s="47"/>
      <c r="H123" s="47"/>
      <c r="I123" s="47"/>
      <c r="L123" s="2"/>
    </row>
    <row r="124" spans="1:12" s="17" customFormat="1" ht="27" customHeight="1">
      <c r="A124" s="44"/>
      <c r="B124" s="59" t="s">
        <v>199</v>
      </c>
      <c r="C124" s="36" t="s">
        <v>193</v>
      </c>
      <c r="D124" s="47"/>
      <c r="E124" s="47"/>
      <c r="F124" s="47"/>
      <c r="G124" s="47"/>
      <c r="H124" s="47"/>
      <c r="I124" s="47"/>
      <c r="L124" s="2"/>
    </row>
    <row r="125" spans="1:12" s="17" customFormat="1" ht="33.75" customHeight="1">
      <c r="A125" s="44"/>
      <c r="B125" s="59" t="s">
        <v>200</v>
      </c>
      <c r="C125" s="36" t="s">
        <v>94</v>
      </c>
      <c r="D125" s="47"/>
      <c r="E125" s="47"/>
      <c r="F125" s="47"/>
      <c r="G125" s="47"/>
      <c r="H125" s="47"/>
      <c r="I125" s="47"/>
      <c r="L125" s="2"/>
    </row>
    <row r="126" spans="1:12" s="17" customFormat="1" ht="27" customHeight="1">
      <c r="A126" s="44"/>
      <c r="B126" s="59" t="s">
        <v>201</v>
      </c>
      <c r="C126" s="36" t="s">
        <v>93</v>
      </c>
      <c r="D126" s="47"/>
      <c r="E126" s="47"/>
      <c r="F126" s="47"/>
      <c r="G126" s="47"/>
      <c r="H126" s="47"/>
      <c r="I126" s="47"/>
      <c r="L126" s="2"/>
    </row>
    <row r="127" spans="1:12" s="17" customFormat="1" ht="27" customHeight="1">
      <c r="A127" s="44"/>
      <c r="B127" s="59" t="s">
        <v>202</v>
      </c>
      <c r="C127" s="36" t="s">
        <v>93</v>
      </c>
      <c r="D127" s="47"/>
      <c r="E127" s="47"/>
      <c r="F127" s="47"/>
      <c r="G127" s="47"/>
      <c r="H127" s="47"/>
      <c r="I127" s="47"/>
      <c r="L127" s="2"/>
    </row>
    <row r="128" spans="1:12" s="17" customFormat="1" ht="24.75" customHeight="1">
      <c r="A128" s="44"/>
      <c r="B128" s="84" t="s">
        <v>203</v>
      </c>
      <c r="C128" s="36" t="s">
        <v>191</v>
      </c>
      <c r="D128" s="47"/>
      <c r="E128" s="47"/>
      <c r="F128" s="47"/>
      <c r="G128" s="47"/>
      <c r="H128" s="47"/>
      <c r="I128" s="47"/>
      <c r="L128" s="2"/>
    </row>
    <row r="129" spans="1:12" s="17" customFormat="1" ht="42.75" customHeight="1">
      <c r="A129" s="51" t="s">
        <v>130</v>
      </c>
      <c r="B129" s="130" t="s">
        <v>31</v>
      </c>
      <c r="C129" s="131"/>
      <c r="D129" s="85">
        <f>SUM(D130:D139)</f>
        <v>0</v>
      </c>
      <c r="E129" s="85">
        <f>SUM(E130:E139)</f>
        <v>1.2999999999999998</v>
      </c>
      <c r="F129" s="90">
        <v>1</v>
      </c>
      <c r="G129" s="90">
        <v>0.7</v>
      </c>
      <c r="H129" s="90">
        <v>1.3</v>
      </c>
      <c r="I129" s="90">
        <v>0.7</v>
      </c>
      <c r="L129" s="2"/>
    </row>
    <row r="130" spans="1:12" s="17" customFormat="1" ht="333.75" customHeight="1">
      <c r="A130" s="76"/>
      <c r="B130" s="100" t="s">
        <v>53</v>
      </c>
      <c r="C130" s="47" t="s">
        <v>136</v>
      </c>
      <c r="D130" s="47"/>
      <c r="E130" s="47">
        <v>0.03</v>
      </c>
      <c r="F130" s="47"/>
      <c r="G130" s="47"/>
      <c r="H130" s="47"/>
      <c r="I130" s="47"/>
      <c r="L130" s="2"/>
    </row>
    <row r="131" spans="1:12" s="17" customFormat="1" ht="66" customHeight="1">
      <c r="A131" s="44"/>
      <c r="B131" s="49" t="s">
        <v>204</v>
      </c>
      <c r="C131" s="36" t="s">
        <v>193</v>
      </c>
      <c r="D131" s="47"/>
      <c r="E131" s="47">
        <v>0.12</v>
      </c>
      <c r="F131" s="47"/>
      <c r="G131" s="47"/>
      <c r="H131" s="47"/>
      <c r="I131" s="47"/>
      <c r="L131" s="2"/>
    </row>
    <row r="132" spans="1:12" s="17" customFormat="1" ht="36">
      <c r="A132" s="44"/>
      <c r="B132" s="80" t="s">
        <v>42</v>
      </c>
      <c r="C132" s="36" t="s">
        <v>94</v>
      </c>
      <c r="D132" s="47"/>
      <c r="E132" s="47">
        <v>0.05</v>
      </c>
      <c r="F132" s="47"/>
      <c r="G132" s="47"/>
      <c r="H132" s="47"/>
      <c r="I132" s="47"/>
      <c r="L132" s="2"/>
    </row>
    <row r="133" spans="1:12" s="17" customFormat="1" ht="41.25" customHeight="1">
      <c r="A133" s="44"/>
      <c r="B133" s="50" t="s">
        <v>43</v>
      </c>
      <c r="C133" s="36" t="s">
        <v>210</v>
      </c>
      <c r="D133" s="47"/>
      <c r="E133" s="47">
        <v>0</v>
      </c>
      <c r="F133" s="47"/>
      <c r="G133" s="47"/>
      <c r="H133" s="47"/>
      <c r="I133" s="47"/>
      <c r="L133" s="2"/>
    </row>
    <row r="134" spans="1:12" s="17" customFormat="1" ht="39.75" customHeight="1">
      <c r="A134" s="44"/>
      <c r="B134" s="49" t="s">
        <v>44</v>
      </c>
      <c r="C134" s="36" t="s">
        <v>74</v>
      </c>
      <c r="D134" s="47"/>
      <c r="E134" s="47">
        <v>0.1</v>
      </c>
      <c r="F134" s="47"/>
      <c r="G134" s="47"/>
      <c r="H134" s="47"/>
      <c r="I134" s="47"/>
      <c r="L134" s="2"/>
    </row>
    <row r="135" spans="1:12" s="17" customFormat="1" ht="24">
      <c r="A135" s="44"/>
      <c r="B135" s="80" t="s">
        <v>205</v>
      </c>
      <c r="C135" s="36" t="s">
        <v>94</v>
      </c>
      <c r="D135" s="47"/>
      <c r="E135" s="47">
        <v>0.25</v>
      </c>
      <c r="F135" s="47"/>
      <c r="G135" s="47"/>
      <c r="H135" s="47"/>
      <c r="I135" s="47"/>
      <c r="L135" s="2"/>
    </row>
    <row r="136" spans="1:12" s="17" customFormat="1" ht="36">
      <c r="A136" s="44"/>
      <c r="B136" s="80" t="s">
        <v>206</v>
      </c>
      <c r="C136" s="36" t="s">
        <v>94</v>
      </c>
      <c r="D136" s="47"/>
      <c r="E136" s="47">
        <v>0.2</v>
      </c>
      <c r="F136" s="47"/>
      <c r="G136" s="47"/>
      <c r="H136" s="47"/>
      <c r="I136" s="47"/>
      <c r="L136" s="2"/>
    </row>
    <row r="137" spans="1:12" s="17" customFormat="1" ht="21.75" customHeight="1">
      <c r="A137" s="44"/>
      <c r="B137" s="50" t="s">
        <v>207</v>
      </c>
      <c r="C137" s="54" t="s">
        <v>93</v>
      </c>
      <c r="D137" s="47"/>
      <c r="E137" s="47">
        <v>0.2</v>
      </c>
      <c r="F137" s="47"/>
      <c r="G137" s="47"/>
      <c r="H137" s="47"/>
      <c r="I137" s="47"/>
      <c r="L137" s="2"/>
    </row>
    <row r="138" spans="1:12" s="17" customFormat="1" ht="27.75" customHeight="1">
      <c r="A138" s="44"/>
      <c r="B138" s="50" t="s">
        <v>208</v>
      </c>
      <c r="C138" s="54" t="s">
        <v>191</v>
      </c>
      <c r="D138" s="47"/>
      <c r="E138" s="47">
        <v>0</v>
      </c>
      <c r="F138" s="47"/>
      <c r="G138" s="47"/>
      <c r="H138" s="47"/>
      <c r="I138" s="47"/>
      <c r="L138" s="2"/>
    </row>
    <row r="139" spans="1:12" s="17" customFormat="1" ht="27.75" customHeight="1">
      <c r="A139" s="44"/>
      <c r="B139" s="86" t="s">
        <v>209</v>
      </c>
      <c r="C139" s="54" t="s">
        <v>93</v>
      </c>
      <c r="D139" s="47"/>
      <c r="E139" s="47">
        <v>0.35</v>
      </c>
      <c r="F139" s="47"/>
      <c r="G139" s="47"/>
      <c r="H139" s="47"/>
      <c r="I139" s="47"/>
      <c r="L139" s="2"/>
    </row>
    <row r="140" spans="1:12" s="17" customFormat="1" ht="31.5" customHeight="1">
      <c r="A140" s="51" t="s">
        <v>107</v>
      </c>
      <c r="B140" s="130" t="s">
        <v>32</v>
      </c>
      <c r="C140" s="131"/>
      <c r="D140" s="85">
        <f>SUM(D141:D144)</f>
        <v>0</v>
      </c>
      <c r="E140" s="85">
        <f>SUM(E141:E144)</f>
        <v>0</v>
      </c>
      <c r="F140" s="90"/>
      <c r="G140" s="90"/>
      <c r="H140" s="90"/>
      <c r="I140" s="90"/>
      <c r="L140" s="2"/>
    </row>
    <row r="141" spans="1:12" s="17" customFormat="1" ht="74.25" customHeight="1">
      <c r="A141" s="76"/>
      <c r="B141" s="45" t="s">
        <v>52</v>
      </c>
      <c r="C141" s="47" t="s">
        <v>136</v>
      </c>
      <c r="D141" s="47"/>
      <c r="E141" s="47"/>
      <c r="F141" s="47"/>
      <c r="G141" s="47"/>
      <c r="H141" s="47"/>
      <c r="I141" s="47"/>
      <c r="L141" s="2"/>
    </row>
    <row r="142" spans="1:12" s="17" customFormat="1" ht="26.25" customHeight="1">
      <c r="A142" s="44"/>
      <c r="B142" s="80" t="s">
        <v>211</v>
      </c>
      <c r="C142" s="54" t="s">
        <v>212</v>
      </c>
      <c r="D142" s="47"/>
      <c r="E142" s="47"/>
      <c r="F142" s="47"/>
      <c r="G142" s="47"/>
      <c r="H142" s="47"/>
      <c r="I142" s="47"/>
      <c r="L142" s="2"/>
    </row>
    <row r="143" spans="1:12" s="17" customFormat="1" ht="24.75" customHeight="1">
      <c r="A143" s="44"/>
      <c r="B143" s="50" t="s">
        <v>77</v>
      </c>
      <c r="C143" s="54" t="s">
        <v>74</v>
      </c>
      <c r="D143" s="47"/>
      <c r="E143" s="47"/>
      <c r="F143" s="47"/>
      <c r="G143" s="47"/>
      <c r="H143" s="47"/>
      <c r="I143" s="47"/>
      <c r="L143" s="2"/>
    </row>
    <row r="144" spans="1:12" s="17" customFormat="1" ht="29.25" customHeight="1">
      <c r="A144" s="44"/>
      <c r="B144" s="50" t="s">
        <v>78</v>
      </c>
      <c r="C144" s="54" t="s">
        <v>212</v>
      </c>
      <c r="D144" s="47"/>
      <c r="E144" s="47"/>
      <c r="F144" s="47"/>
      <c r="G144" s="47"/>
      <c r="H144" s="47"/>
      <c r="I144" s="47"/>
      <c r="L144" s="2"/>
    </row>
    <row r="145" spans="1:12" s="17" customFormat="1" ht="27" customHeight="1">
      <c r="A145" s="51" t="s">
        <v>108</v>
      </c>
      <c r="B145" s="132" t="s">
        <v>33</v>
      </c>
      <c r="C145" s="133"/>
      <c r="D145" s="85">
        <f>SUM(D146:D152)</f>
        <v>0</v>
      </c>
      <c r="E145" s="85">
        <f>SUM(E146:E152)</f>
        <v>0.9</v>
      </c>
      <c r="F145" s="90">
        <v>0.9</v>
      </c>
      <c r="G145" s="90">
        <v>0.9</v>
      </c>
      <c r="H145" s="90">
        <v>0.9</v>
      </c>
      <c r="I145" s="90">
        <v>0.9</v>
      </c>
      <c r="L145" s="2"/>
    </row>
    <row r="146" spans="1:12" s="17" customFormat="1" ht="136.5" customHeight="1">
      <c r="A146" s="76"/>
      <c r="B146" s="100" t="s">
        <v>51</v>
      </c>
      <c r="C146" s="47" t="s">
        <v>136</v>
      </c>
      <c r="D146" s="47"/>
      <c r="E146" s="47">
        <v>0.03</v>
      </c>
      <c r="F146" s="47"/>
      <c r="G146" s="47"/>
      <c r="H146" s="47"/>
      <c r="I146" s="47"/>
      <c r="L146" s="2"/>
    </row>
    <row r="147" spans="1:12" s="17" customFormat="1" ht="29.25" customHeight="1">
      <c r="A147" s="44"/>
      <c r="B147" s="50" t="s">
        <v>79</v>
      </c>
      <c r="C147" s="36" t="s">
        <v>191</v>
      </c>
      <c r="D147" s="47"/>
      <c r="E147" s="47">
        <v>0.2</v>
      </c>
      <c r="F147" s="47"/>
      <c r="G147" s="47"/>
      <c r="H147" s="47"/>
      <c r="I147" s="47"/>
      <c r="L147" s="2"/>
    </row>
    <row r="148" spans="1:12" s="17" customFormat="1" ht="12.75">
      <c r="A148" s="44"/>
      <c r="B148" s="80" t="s">
        <v>213</v>
      </c>
      <c r="C148" s="36" t="s">
        <v>193</v>
      </c>
      <c r="D148" s="47"/>
      <c r="E148" s="47">
        <v>0.1</v>
      </c>
      <c r="F148" s="47"/>
      <c r="G148" s="47"/>
      <c r="H148" s="47"/>
      <c r="I148" s="47"/>
      <c r="L148" s="2"/>
    </row>
    <row r="149" spans="1:12" s="17" customFormat="1" ht="12.75">
      <c r="A149" s="44"/>
      <c r="B149" s="88" t="s">
        <v>214</v>
      </c>
      <c r="C149" s="54" t="s">
        <v>74</v>
      </c>
      <c r="D149" s="47"/>
      <c r="E149" s="47">
        <v>0.3</v>
      </c>
      <c r="F149" s="47"/>
      <c r="G149" s="47"/>
      <c r="H149" s="47"/>
      <c r="I149" s="47"/>
      <c r="L149" s="2"/>
    </row>
    <row r="150" spans="1:12" s="17" customFormat="1" ht="24">
      <c r="A150" s="44"/>
      <c r="B150" s="88" t="s">
        <v>215</v>
      </c>
      <c r="C150" s="54" t="s">
        <v>74</v>
      </c>
      <c r="D150" s="47"/>
      <c r="E150" s="47">
        <v>0.1</v>
      </c>
      <c r="F150" s="47"/>
      <c r="G150" s="47"/>
      <c r="H150" s="47"/>
      <c r="I150" s="47"/>
      <c r="L150" s="2"/>
    </row>
    <row r="151" spans="1:12" s="17" customFormat="1" ht="12.75">
      <c r="A151" s="44"/>
      <c r="B151" s="88" t="s">
        <v>216</v>
      </c>
      <c r="C151" s="54" t="s">
        <v>74</v>
      </c>
      <c r="D151" s="47"/>
      <c r="E151" s="47">
        <v>0.05</v>
      </c>
      <c r="F151" s="47"/>
      <c r="G151" s="47"/>
      <c r="H151" s="47"/>
      <c r="I151" s="47"/>
      <c r="L151" s="2"/>
    </row>
    <row r="152" spans="1:12" s="17" customFormat="1" ht="24" customHeight="1">
      <c r="A152" s="44"/>
      <c r="B152" s="87" t="s">
        <v>217</v>
      </c>
      <c r="C152" s="54" t="s">
        <v>74</v>
      </c>
      <c r="D152" s="47"/>
      <c r="E152" s="47">
        <v>0.12</v>
      </c>
      <c r="F152" s="47"/>
      <c r="G152" s="47"/>
      <c r="H152" s="47"/>
      <c r="I152" s="47"/>
      <c r="L152" s="2"/>
    </row>
    <row r="153" spans="1:12" s="17" customFormat="1" ht="30" customHeight="1">
      <c r="A153" s="51" t="s">
        <v>131</v>
      </c>
      <c r="B153" s="132" t="s">
        <v>34</v>
      </c>
      <c r="C153" s="133"/>
      <c r="D153" s="85">
        <f>SUM(D154:D156)</f>
        <v>0</v>
      </c>
      <c r="E153" s="85">
        <f>SUM(E154:E156)</f>
        <v>0.19</v>
      </c>
      <c r="F153" s="90">
        <v>0.19</v>
      </c>
      <c r="G153" s="90">
        <v>0.19</v>
      </c>
      <c r="H153" s="90"/>
      <c r="I153" s="90"/>
      <c r="L153" s="2"/>
    </row>
    <row r="154" spans="1:12" s="33" customFormat="1" ht="90" customHeight="1">
      <c r="A154" s="89"/>
      <c r="B154" s="100" t="s">
        <v>50</v>
      </c>
      <c r="C154" s="47" t="s">
        <v>136</v>
      </c>
      <c r="D154" s="90"/>
      <c r="E154" s="90">
        <v>0.03</v>
      </c>
      <c r="F154" s="90"/>
      <c r="G154" s="90"/>
      <c r="H154" s="90"/>
      <c r="I154" s="90"/>
      <c r="L154" s="34"/>
    </row>
    <row r="155" spans="1:12" s="17" customFormat="1" ht="24.75" customHeight="1">
      <c r="A155" s="44"/>
      <c r="B155" s="80" t="s">
        <v>80</v>
      </c>
      <c r="C155" s="36" t="s">
        <v>219</v>
      </c>
      <c r="D155" s="47"/>
      <c r="E155" s="47">
        <v>0.07</v>
      </c>
      <c r="F155" s="47"/>
      <c r="G155" s="47"/>
      <c r="H155" s="47"/>
      <c r="I155" s="47"/>
      <c r="L155" s="2"/>
    </row>
    <row r="156" spans="1:12" s="17" customFormat="1" ht="28.5" customHeight="1">
      <c r="A156" s="44"/>
      <c r="B156" s="104" t="s">
        <v>218</v>
      </c>
      <c r="C156" s="54" t="s">
        <v>74</v>
      </c>
      <c r="D156" s="47"/>
      <c r="E156" s="47">
        <v>0.09</v>
      </c>
      <c r="F156" s="47"/>
      <c r="G156" s="47"/>
      <c r="H156" s="47"/>
      <c r="I156" s="47"/>
      <c r="L156" s="2"/>
    </row>
    <row r="157" spans="1:12" s="17" customFormat="1" ht="27.75" customHeight="1">
      <c r="A157" s="51" t="s">
        <v>220</v>
      </c>
      <c r="B157" s="132" t="s">
        <v>35</v>
      </c>
      <c r="C157" s="133"/>
      <c r="D157" s="85">
        <f>SUM(D158:D162)</f>
        <v>0</v>
      </c>
      <c r="E157" s="85">
        <f>SUM(E158:E162)</f>
        <v>0</v>
      </c>
      <c r="F157" s="90"/>
      <c r="G157" s="90"/>
      <c r="H157" s="90"/>
      <c r="I157" s="90"/>
      <c r="L157" s="2"/>
    </row>
    <row r="158" spans="1:12" s="17" customFormat="1" ht="78" customHeight="1">
      <c r="A158" s="44"/>
      <c r="B158" s="100" t="s">
        <v>49</v>
      </c>
      <c r="C158" s="47" t="s">
        <v>136</v>
      </c>
      <c r="D158" s="47"/>
      <c r="E158" s="47"/>
      <c r="F158" s="47"/>
      <c r="G158" s="47"/>
      <c r="H158" s="47"/>
      <c r="I158" s="47"/>
      <c r="L158" s="2"/>
    </row>
    <row r="159" spans="1:12" s="17" customFormat="1" ht="27" customHeight="1">
      <c r="A159" s="48"/>
      <c r="B159" s="49" t="s">
        <v>81</v>
      </c>
      <c r="C159" s="54" t="s">
        <v>94</v>
      </c>
      <c r="D159" s="47"/>
      <c r="E159" s="47"/>
      <c r="F159" s="47"/>
      <c r="G159" s="47"/>
      <c r="H159" s="47"/>
      <c r="I159" s="47"/>
      <c r="L159" s="2"/>
    </row>
    <row r="160" spans="1:12" s="17" customFormat="1" ht="17.25" customHeight="1">
      <c r="A160" s="48"/>
      <c r="B160" s="50" t="s">
        <v>82</v>
      </c>
      <c r="C160" s="54" t="s">
        <v>193</v>
      </c>
      <c r="D160" s="47"/>
      <c r="E160" s="47"/>
      <c r="F160" s="47"/>
      <c r="G160" s="47"/>
      <c r="H160" s="47"/>
      <c r="I160" s="47"/>
      <c r="L160" s="2"/>
    </row>
    <row r="161" spans="1:12" s="17" customFormat="1" ht="25.5" customHeight="1">
      <c r="A161" s="48"/>
      <c r="B161" s="50" t="s">
        <v>83</v>
      </c>
      <c r="C161" s="54" t="s">
        <v>74</v>
      </c>
      <c r="D161" s="47"/>
      <c r="E161" s="47"/>
      <c r="F161" s="47"/>
      <c r="G161" s="47"/>
      <c r="H161" s="47"/>
      <c r="I161" s="47"/>
      <c r="L161" s="2"/>
    </row>
    <row r="162" spans="1:12" s="17" customFormat="1" ht="24.75" customHeight="1">
      <c r="A162" s="48"/>
      <c r="B162" s="91" t="s">
        <v>84</v>
      </c>
      <c r="C162" s="54" t="s">
        <v>93</v>
      </c>
      <c r="D162" s="47"/>
      <c r="E162" s="47"/>
      <c r="F162" s="47"/>
      <c r="G162" s="47"/>
      <c r="H162" s="47"/>
      <c r="I162" s="47"/>
      <c r="L162" s="2"/>
    </row>
    <row r="163" spans="1:14" s="12" customFormat="1" ht="20.25" customHeight="1">
      <c r="A163" s="48"/>
      <c r="B163" s="92" t="s">
        <v>70</v>
      </c>
      <c r="C163" s="79"/>
      <c r="D163" s="68">
        <f aca="true" t="shared" si="1" ref="D163:I163">D105+D111+D116+D121+D129+D140+D145+D153+D157</f>
        <v>0</v>
      </c>
      <c r="E163" s="68">
        <f t="shared" si="1"/>
        <v>3.01</v>
      </c>
      <c r="F163" s="68">
        <f t="shared" si="1"/>
        <v>2.71</v>
      </c>
      <c r="G163" s="68">
        <f t="shared" si="1"/>
        <v>2.4099999999999997</v>
      </c>
      <c r="H163" s="68">
        <f t="shared" si="1"/>
        <v>2.82</v>
      </c>
      <c r="I163" s="68">
        <f t="shared" si="1"/>
        <v>2.2199999999999998</v>
      </c>
      <c r="L163" s="13"/>
      <c r="M163" s="13"/>
      <c r="N163" s="13"/>
    </row>
    <row r="164" spans="1:12" s="12" customFormat="1" ht="27" customHeight="1">
      <c r="A164" s="141" t="s">
        <v>132</v>
      </c>
      <c r="B164" s="142"/>
      <c r="C164" s="142"/>
      <c r="D164" s="117"/>
      <c r="E164" s="111"/>
      <c r="F164" s="111"/>
      <c r="G164" s="111"/>
      <c r="H164" s="111"/>
      <c r="I164" s="111"/>
      <c r="L164" s="13"/>
    </row>
    <row r="165" spans="1:12" s="17" customFormat="1" ht="23.25" customHeight="1">
      <c r="A165" s="51" t="s">
        <v>109</v>
      </c>
      <c r="B165" s="130" t="s">
        <v>36</v>
      </c>
      <c r="C165" s="131"/>
      <c r="D165" s="43">
        <f>SUM(D166:D170)</f>
        <v>0</v>
      </c>
      <c r="E165" s="43">
        <f>SUM(E166:E170)</f>
        <v>0.38</v>
      </c>
      <c r="F165" s="42">
        <v>0.38</v>
      </c>
      <c r="G165" s="42">
        <v>0.38</v>
      </c>
      <c r="H165" s="42">
        <v>0.38</v>
      </c>
      <c r="I165" s="42">
        <v>0.38</v>
      </c>
      <c r="L165" s="2"/>
    </row>
    <row r="166" spans="1:12" s="17" customFormat="1" ht="137.25" customHeight="1">
      <c r="A166" s="44"/>
      <c r="B166" s="100" t="s">
        <v>48</v>
      </c>
      <c r="C166" s="47" t="s">
        <v>136</v>
      </c>
      <c r="D166" s="47"/>
      <c r="E166" s="47">
        <v>0.03</v>
      </c>
      <c r="F166" s="47"/>
      <c r="G166" s="47"/>
      <c r="H166" s="47"/>
      <c r="I166" s="47"/>
      <c r="L166" s="2"/>
    </row>
    <row r="167" spans="1:12" s="17" customFormat="1" ht="25.5" customHeight="1">
      <c r="A167" s="44"/>
      <c r="B167" s="50" t="s">
        <v>221</v>
      </c>
      <c r="C167" s="36" t="s">
        <v>119</v>
      </c>
      <c r="D167" s="47"/>
      <c r="E167" s="47">
        <v>0</v>
      </c>
      <c r="F167" s="47"/>
      <c r="G167" s="47"/>
      <c r="H167" s="47"/>
      <c r="I167" s="47"/>
      <c r="L167" s="2"/>
    </row>
    <row r="168" spans="1:12" s="17" customFormat="1" ht="22.5" customHeight="1">
      <c r="A168" s="44"/>
      <c r="B168" s="50" t="s">
        <v>243</v>
      </c>
      <c r="C168" s="36" t="s">
        <v>119</v>
      </c>
      <c r="D168" s="47"/>
      <c r="E168" s="47">
        <v>0.1</v>
      </c>
      <c r="F168" s="47"/>
      <c r="G168" s="47"/>
      <c r="H168" s="47"/>
      <c r="I168" s="47"/>
      <c r="L168" s="2"/>
    </row>
    <row r="169" spans="1:12" s="17" customFormat="1" ht="20.25" customHeight="1">
      <c r="A169" s="44"/>
      <c r="B169" s="50" t="s">
        <v>222</v>
      </c>
      <c r="C169" s="36" t="s">
        <v>224</v>
      </c>
      <c r="D169" s="47"/>
      <c r="E169" s="47">
        <v>0.05</v>
      </c>
      <c r="F169" s="47"/>
      <c r="G169" s="47"/>
      <c r="H169" s="47"/>
      <c r="I169" s="47"/>
      <c r="L169" s="2"/>
    </row>
    <row r="170" spans="1:12" s="17" customFormat="1" ht="24">
      <c r="A170" s="44"/>
      <c r="B170" s="93" t="s">
        <v>223</v>
      </c>
      <c r="C170" s="36" t="s">
        <v>225</v>
      </c>
      <c r="D170" s="47"/>
      <c r="E170" s="47">
        <v>0.2</v>
      </c>
      <c r="F170" s="47"/>
      <c r="G170" s="47"/>
      <c r="H170" s="47"/>
      <c r="I170" s="47"/>
      <c r="L170" s="2" t="s">
        <v>71</v>
      </c>
    </row>
    <row r="171" spans="1:12" s="17" customFormat="1" ht="48" customHeight="1">
      <c r="A171" s="44" t="s">
        <v>110</v>
      </c>
      <c r="B171" s="130" t="s">
        <v>37</v>
      </c>
      <c r="C171" s="131"/>
      <c r="D171" s="43">
        <f>SUM(D172:D177)</f>
        <v>0</v>
      </c>
      <c r="E171" s="43">
        <f>SUM(E172:E177)</f>
        <v>1.4000000000000001</v>
      </c>
      <c r="F171" s="42">
        <v>1.4</v>
      </c>
      <c r="G171" s="42">
        <v>1.4</v>
      </c>
      <c r="H171" s="42">
        <v>1.4</v>
      </c>
      <c r="I171" s="42">
        <v>1.4</v>
      </c>
      <c r="L171" s="2"/>
    </row>
    <row r="172" spans="1:12" s="17" customFormat="1" ht="135.75" customHeight="1">
      <c r="A172" s="44"/>
      <c r="B172" s="45" t="s">
        <v>47</v>
      </c>
      <c r="C172" s="47" t="s">
        <v>136</v>
      </c>
      <c r="D172" s="47"/>
      <c r="E172" s="47">
        <v>0.03</v>
      </c>
      <c r="F172" s="47"/>
      <c r="G172" s="47"/>
      <c r="H172" s="47"/>
      <c r="I172" s="47"/>
      <c r="L172" s="2"/>
    </row>
    <row r="173" spans="1:12" s="17" customFormat="1" ht="26.25" customHeight="1">
      <c r="A173" s="44"/>
      <c r="B173" s="50" t="s">
        <v>85</v>
      </c>
      <c r="C173" s="36" t="s">
        <v>74</v>
      </c>
      <c r="D173" s="47"/>
      <c r="E173" s="47">
        <v>0.05</v>
      </c>
      <c r="F173" s="47"/>
      <c r="G173" s="47"/>
      <c r="H173" s="47"/>
      <c r="I173" s="47"/>
      <c r="L173" s="2"/>
    </row>
    <row r="174" spans="1:12" s="17" customFormat="1" ht="12.75">
      <c r="A174" s="44"/>
      <c r="B174" s="50" t="s">
        <v>86</v>
      </c>
      <c r="C174" s="36" t="s">
        <v>226</v>
      </c>
      <c r="D174" s="47"/>
      <c r="E174" s="47">
        <v>0.97</v>
      </c>
      <c r="F174" s="47"/>
      <c r="G174" s="47"/>
      <c r="H174" s="47"/>
      <c r="I174" s="47"/>
      <c r="L174" s="2"/>
    </row>
    <row r="175" spans="1:12" s="17" customFormat="1" ht="26.25" customHeight="1">
      <c r="A175" s="44"/>
      <c r="B175" s="50" t="s">
        <v>87</v>
      </c>
      <c r="C175" s="36" t="s">
        <v>113</v>
      </c>
      <c r="D175" s="47"/>
      <c r="E175" s="47">
        <v>0.15</v>
      </c>
      <c r="F175" s="47"/>
      <c r="G175" s="47"/>
      <c r="H175" s="47"/>
      <c r="I175" s="47"/>
      <c r="L175" s="2"/>
    </row>
    <row r="176" spans="1:12" s="17" customFormat="1" ht="26.25" customHeight="1">
      <c r="A176" s="44"/>
      <c r="B176" s="50" t="s">
        <v>88</v>
      </c>
      <c r="C176" s="36" t="s">
        <v>113</v>
      </c>
      <c r="D176" s="47"/>
      <c r="E176" s="47">
        <v>0.1</v>
      </c>
      <c r="F176" s="47"/>
      <c r="G176" s="47"/>
      <c r="H176" s="47"/>
      <c r="I176" s="47"/>
      <c r="L176" s="2"/>
    </row>
    <row r="177" spans="1:12" s="17" customFormat="1" ht="26.25" customHeight="1">
      <c r="A177" s="44"/>
      <c r="B177" s="50" t="s">
        <v>227</v>
      </c>
      <c r="C177" s="36" t="s">
        <v>228</v>
      </c>
      <c r="D177" s="47"/>
      <c r="E177" s="47">
        <v>0.1</v>
      </c>
      <c r="F177" s="47"/>
      <c r="G177" s="47"/>
      <c r="H177" s="47"/>
      <c r="I177" s="47"/>
      <c r="L177" s="2"/>
    </row>
    <row r="178" spans="1:12" s="17" customFormat="1" ht="26.25" customHeight="1">
      <c r="A178" s="51" t="s">
        <v>111</v>
      </c>
      <c r="B178" s="94" t="s">
        <v>38</v>
      </c>
      <c r="C178" s="95"/>
      <c r="D178" s="43">
        <f>SUM(D179:D188)</f>
        <v>0</v>
      </c>
      <c r="E178" s="43">
        <f>SUM(E179:E188)</f>
        <v>3.21</v>
      </c>
      <c r="F178" s="42">
        <v>3.21</v>
      </c>
      <c r="G178" s="42">
        <v>3.21</v>
      </c>
      <c r="H178" s="42">
        <v>3.21</v>
      </c>
      <c r="I178" s="42">
        <v>3.21</v>
      </c>
      <c r="L178" s="2"/>
    </row>
    <row r="179" spans="1:12" s="17" customFormat="1" ht="89.25" customHeight="1">
      <c r="A179" s="44"/>
      <c r="B179" s="100" t="s">
        <v>46</v>
      </c>
      <c r="C179" s="47" t="s">
        <v>136</v>
      </c>
      <c r="D179" s="47"/>
      <c r="E179" s="47">
        <v>0.03</v>
      </c>
      <c r="F179" s="47"/>
      <c r="G179" s="47"/>
      <c r="H179" s="47"/>
      <c r="I179" s="47"/>
      <c r="L179" s="2"/>
    </row>
    <row r="180" spans="1:12" s="17" customFormat="1" ht="21" customHeight="1">
      <c r="A180" s="48"/>
      <c r="B180" s="50" t="s">
        <v>89</v>
      </c>
      <c r="C180" s="36" t="s">
        <v>113</v>
      </c>
      <c r="D180" s="47"/>
      <c r="E180" s="47">
        <v>0.54</v>
      </c>
      <c r="F180" s="47"/>
      <c r="G180" s="47"/>
      <c r="H180" s="47"/>
      <c r="I180" s="47"/>
      <c r="L180" s="2"/>
    </row>
    <row r="181" spans="1:12" s="17" customFormat="1" ht="27" customHeight="1">
      <c r="A181" s="48"/>
      <c r="B181" s="50" t="s">
        <v>90</v>
      </c>
      <c r="C181" s="36" t="s">
        <v>113</v>
      </c>
      <c r="D181" s="47"/>
      <c r="E181" s="47">
        <v>0.15</v>
      </c>
      <c r="F181" s="47"/>
      <c r="G181" s="47"/>
      <c r="H181" s="47"/>
      <c r="I181" s="47"/>
      <c r="L181" s="2"/>
    </row>
    <row r="182" spans="1:12" s="17" customFormat="1" ht="48" customHeight="1">
      <c r="A182" s="48"/>
      <c r="B182" s="50" t="s">
        <v>91</v>
      </c>
      <c r="C182" s="36" t="s">
        <v>116</v>
      </c>
      <c r="D182" s="47"/>
      <c r="E182" s="47">
        <v>0.3</v>
      </c>
      <c r="F182" s="47"/>
      <c r="G182" s="47"/>
      <c r="H182" s="47"/>
      <c r="I182" s="47"/>
      <c r="L182" s="2"/>
    </row>
    <row r="183" spans="1:12" s="17" customFormat="1" ht="49.5" customHeight="1">
      <c r="A183" s="48"/>
      <c r="B183" s="50" t="s">
        <v>92</v>
      </c>
      <c r="C183" s="36" t="s">
        <v>117</v>
      </c>
      <c r="D183" s="47"/>
      <c r="E183" s="47">
        <v>0.05</v>
      </c>
      <c r="F183" s="47"/>
      <c r="G183" s="47"/>
      <c r="H183" s="47"/>
      <c r="I183" s="47"/>
      <c r="L183" s="2"/>
    </row>
    <row r="184" spans="1:12" s="17" customFormat="1" ht="20.25" customHeight="1">
      <c r="A184" s="48"/>
      <c r="B184" s="50" t="s">
        <v>88</v>
      </c>
      <c r="C184" s="36" t="s">
        <v>113</v>
      </c>
      <c r="D184" s="47"/>
      <c r="E184" s="47">
        <v>0.03</v>
      </c>
      <c r="F184" s="47"/>
      <c r="G184" s="47"/>
      <c r="H184" s="47"/>
      <c r="I184" s="47"/>
      <c r="L184" s="2"/>
    </row>
    <row r="185" spans="1:12" s="17" customFormat="1" ht="20.25" customHeight="1">
      <c r="A185" s="48"/>
      <c r="B185" s="65" t="s">
        <v>231</v>
      </c>
      <c r="C185" s="36" t="s">
        <v>113</v>
      </c>
      <c r="D185" s="47"/>
      <c r="E185" s="47">
        <v>1.61</v>
      </c>
      <c r="F185" s="47"/>
      <c r="G185" s="47"/>
      <c r="H185" s="47"/>
      <c r="I185" s="47"/>
      <c r="L185" s="2"/>
    </row>
    <row r="186" spans="1:12" s="17" customFormat="1" ht="18.75" customHeight="1">
      <c r="A186" s="48"/>
      <c r="B186" s="65" t="s">
        <v>230</v>
      </c>
      <c r="C186" s="36" t="s">
        <v>232</v>
      </c>
      <c r="D186" s="47"/>
      <c r="E186" s="47">
        <v>0.1</v>
      </c>
      <c r="F186" s="47"/>
      <c r="G186" s="47"/>
      <c r="H186" s="47"/>
      <c r="I186" s="47"/>
      <c r="L186" s="2"/>
    </row>
    <row r="187" spans="1:12" s="17" customFormat="1" ht="21" customHeight="1">
      <c r="A187" s="48"/>
      <c r="B187" s="81" t="s">
        <v>229</v>
      </c>
      <c r="C187" s="36" t="s">
        <v>113</v>
      </c>
      <c r="D187" s="47"/>
      <c r="E187" s="47">
        <v>0.4</v>
      </c>
      <c r="F187" s="47"/>
      <c r="G187" s="47"/>
      <c r="H187" s="47"/>
      <c r="I187" s="47"/>
      <c r="L187" s="2"/>
    </row>
    <row r="188" spans="1:12" s="17" customFormat="1" ht="20.25" customHeight="1">
      <c r="A188" s="48"/>
      <c r="B188" s="50" t="s">
        <v>55</v>
      </c>
      <c r="C188" s="54" t="s">
        <v>94</v>
      </c>
      <c r="D188" s="47"/>
      <c r="E188" s="47">
        <v>0</v>
      </c>
      <c r="F188" s="47"/>
      <c r="G188" s="47"/>
      <c r="H188" s="47"/>
      <c r="I188" s="47"/>
      <c r="L188" s="2"/>
    </row>
    <row r="189" spans="1:12" s="17" customFormat="1" ht="29.25" customHeight="1">
      <c r="A189" s="51" t="s">
        <v>112</v>
      </c>
      <c r="B189" s="130" t="s">
        <v>39</v>
      </c>
      <c r="C189" s="131"/>
      <c r="D189" s="43">
        <f>SUM(D190:D191)</f>
        <v>0</v>
      </c>
      <c r="E189" s="43">
        <f>SUM(E190:E191)</f>
        <v>0</v>
      </c>
      <c r="F189" s="42">
        <v>1.8</v>
      </c>
      <c r="G189" s="42">
        <v>1.8</v>
      </c>
      <c r="H189" s="42"/>
      <c r="I189" s="42">
        <v>1.8</v>
      </c>
      <c r="L189" s="2"/>
    </row>
    <row r="190" spans="1:12" s="17" customFormat="1" ht="101.25" customHeight="1">
      <c r="A190" s="48"/>
      <c r="B190" s="103" t="s">
        <v>45</v>
      </c>
      <c r="C190" s="47" t="s">
        <v>136</v>
      </c>
      <c r="D190" s="47"/>
      <c r="E190" s="47"/>
      <c r="F190" s="47"/>
      <c r="G190" s="47"/>
      <c r="H190" s="47"/>
      <c r="I190" s="47"/>
      <c r="L190" s="2"/>
    </row>
    <row r="191" spans="1:12" s="17" customFormat="1" ht="30" customHeight="1">
      <c r="A191" s="48"/>
      <c r="B191" s="50" t="s">
        <v>233</v>
      </c>
      <c r="C191" s="54" t="s">
        <v>74</v>
      </c>
      <c r="D191" s="47"/>
      <c r="E191" s="47"/>
      <c r="F191" s="47"/>
      <c r="G191" s="47"/>
      <c r="H191" s="47"/>
      <c r="I191" s="47"/>
      <c r="L191" s="2"/>
    </row>
    <row r="192" spans="1:12" s="17" customFormat="1" ht="12.75">
      <c r="A192" s="51" t="s">
        <v>133</v>
      </c>
      <c r="B192" s="143" t="s">
        <v>40</v>
      </c>
      <c r="C192" s="144"/>
      <c r="D192" s="43">
        <f>D193</f>
        <v>0</v>
      </c>
      <c r="E192" s="43">
        <f>E193</f>
        <v>0.03</v>
      </c>
      <c r="F192" s="42">
        <v>0.03</v>
      </c>
      <c r="G192" s="42">
        <v>0.03</v>
      </c>
      <c r="H192" s="42">
        <v>0.03</v>
      </c>
      <c r="I192" s="42">
        <v>0.03</v>
      </c>
      <c r="L192" s="2"/>
    </row>
    <row r="193" spans="1:12" s="17" customFormat="1" ht="37.5" customHeight="1">
      <c r="A193" s="48"/>
      <c r="B193" s="105" t="s">
        <v>134</v>
      </c>
      <c r="C193" s="96" t="s">
        <v>234</v>
      </c>
      <c r="D193" s="57"/>
      <c r="E193" s="57">
        <v>0.03</v>
      </c>
      <c r="F193" s="57"/>
      <c r="G193" s="57"/>
      <c r="H193" s="57"/>
      <c r="I193" s="57"/>
      <c r="J193" s="108"/>
      <c r="L193" s="2"/>
    </row>
    <row r="194" spans="1:12" s="17" customFormat="1" ht="45.75" customHeight="1">
      <c r="A194" s="76" t="s">
        <v>135</v>
      </c>
      <c r="B194" s="130" t="s">
        <v>41</v>
      </c>
      <c r="C194" s="131"/>
      <c r="D194" s="43">
        <f aca="true" t="shared" si="2" ref="D194:I194">SUM(D195:D198)</f>
        <v>0</v>
      </c>
      <c r="E194" s="43">
        <f t="shared" si="2"/>
        <v>0.8300000000000001</v>
      </c>
      <c r="F194" s="42">
        <f t="shared" si="2"/>
        <v>0.53</v>
      </c>
      <c r="G194" s="42">
        <f t="shared" si="2"/>
        <v>0.28</v>
      </c>
      <c r="H194" s="42">
        <f t="shared" si="2"/>
        <v>0.8300000000000001</v>
      </c>
      <c r="I194" s="42">
        <f t="shared" si="2"/>
        <v>0.53</v>
      </c>
      <c r="L194" s="2"/>
    </row>
    <row r="195" spans="1:12" s="17" customFormat="1" ht="22.5" customHeight="1">
      <c r="A195" s="76"/>
      <c r="B195" s="55" t="s">
        <v>235</v>
      </c>
      <c r="C195" s="58" t="s">
        <v>239</v>
      </c>
      <c r="D195" s="47"/>
      <c r="E195" s="47">
        <v>0.25</v>
      </c>
      <c r="F195" s="47">
        <v>0.25</v>
      </c>
      <c r="G195" s="47"/>
      <c r="H195" s="47">
        <v>0.25</v>
      </c>
      <c r="I195" s="47">
        <v>0.25</v>
      </c>
      <c r="L195" s="2"/>
    </row>
    <row r="196" spans="1:12" s="17" customFormat="1" ht="30.75" customHeight="1">
      <c r="A196" s="76"/>
      <c r="B196" s="55" t="s">
        <v>236</v>
      </c>
      <c r="C196" s="58" t="s">
        <v>239</v>
      </c>
      <c r="D196" s="47"/>
      <c r="E196" s="47">
        <v>0.3</v>
      </c>
      <c r="F196" s="47"/>
      <c r="G196" s="47"/>
      <c r="H196" s="47">
        <v>0.3</v>
      </c>
      <c r="I196" s="47"/>
      <c r="L196" s="2"/>
    </row>
    <row r="197" spans="1:12" s="17" customFormat="1" ht="24.75" customHeight="1">
      <c r="A197" s="76"/>
      <c r="B197" s="55" t="s">
        <v>237</v>
      </c>
      <c r="C197" s="58" t="s">
        <v>239</v>
      </c>
      <c r="D197" s="47"/>
      <c r="E197" s="47"/>
      <c r="F197" s="47"/>
      <c r="G197" s="47"/>
      <c r="H197" s="47"/>
      <c r="I197" s="47"/>
      <c r="L197" s="2"/>
    </row>
    <row r="198" spans="1:12" s="17" customFormat="1" ht="12.75">
      <c r="A198" s="97"/>
      <c r="B198" s="98" t="s">
        <v>238</v>
      </c>
      <c r="C198" s="58" t="s">
        <v>239</v>
      </c>
      <c r="D198" s="47"/>
      <c r="E198" s="47">
        <v>0.28</v>
      </c>
      <c r="F198" s="47">
        <v>0.28</v>
      </c>
      <c r="G198" s="47">
        <v>0.28</v>
      </c>
      <c r="H198" s="47">
        <v>0.28</v>
      </c>
      <c r="I198" s="47">
        <v>0.28</v>
      </c>
      <c r="L198" s="2"/>
    </row>
    <row r="199" spans="1:12" s="17" customFormat="1" ht="14.25" customHeight="1">
      <c r="A199" s="48"/>
      <c r="B199" s="99" t="s">
        <v>70</v>
      </c>
      <c r="C199" s="54"/>
      <c r="D199" s="52">
        <f aca="true" t="shared" si="3" ref="D199:I199">D165+D171+D178+D189+D192+D194</f>
        <v>0</v>
      </c>
      <c r="E199" s="52">
        <f t="shared" si="3"/>
        <v>5.8500000000000005</v>
      </c>
      <c r="F199" s="52">
        <f t="shared" si="3"/>
        <v>7.3500000000000005</v>
      </c>
      <c r="G199" s="52">
        <f t="shared" si="3"/>
        <v>7.1000000000000005</v>
      </c>
      <c r="H199" s="52">
        <f t="shared" si="3"/>
        <v>5.8500000000000005</v>
      </c>
      <c r="I199" s="52">
        <f t="shared" si="3"/>
        <v>7.3500000000000005</v>
      </c>
      <c r="L199" s="2"/>
    </row>
    <row r="200" spans="1:14" s="20" customFormat="1" ht="15" customHeight="1">
      <c r="A200" s="48"/>
      <c r="B200" s="99" t="s">
        <v>73</v>
      </c>
      <c r="C200" s="79"/>
      <c r="D200" s="118">
        <f aca="true" t="shared" si="4" ref="D200:I200">D103+D163+D199</f>
        <v>0</v>
      </c>
      <c r="E200" s="118">
        <f t="shared" si="4"/>
        <v>12.59</v>
      </c>
      <c r="F200" s="68">
        <f t="shared" si="4"/>
        <v>13.79</v>
      </c>
      <c r="G200" s="68">
        <f t="shared" si="4"/>
        <v>13.239999999999998</v>
      </c>
      <c r="H200" s="68">
        <f t="shared" si="4"/>
        <v>12.399999999999999</v>
      </c>
      <c r="I200" s="68">
        <f t="shared" si="4"/>
        <v>13.3</v>
      </c>
      <c r="J200" s="21"/>
      <c r="K200" s="21"/>
      <c r="L200" s="21"/>
      <c r="M200" s="21"/>
      <c r="N200" s="21"/>
    </row>
    <row r="201" spans="1:9" ht="14.25" customHeight="1" hidden="1">
      <c r="A201" s="30"/>
      <c r="B201" s="28"/>
      <c r="C201" s="146"/>
      <c r="D201" s="106"/>
      <c r="E201" s="106"/>
      <c r="F201" s="106"/>
      <c r="G201" s="106"/>
      <c r="H201" s="106"/>
      <c r="I201" s="106"/>
    </row>
    <row r="202" spans="2:4" ht="15.75">
      <c r="B202" s="28"/>
      <c r="D202" s="113"/>
    </row>
    <row r="203" spans="2:9" ht="15.75" customHeight="1">
      <c r="B203" s="112" t="s">
        <v>59</v>
      </c>
      <c r="C203" s="147" t="s">
        <v>60</v>
      </c>
      <c r="E203" s="113">
        <v>11.16</v>
      </c>
      <c r="F203" s="113">
        <v>11.6</v>
      </c>
      <c r="G203" s="113">
        <v>12.02</v>
      </c>
      <c r="H203" s="113">
        <v>10.48</v>
      </c>
      <c r="I203" s="113">
        <v>10.62</v>
      </c>
    </row>
    <row r="204" spans="2:3" ht="24.75" customHeight="1">
      <c r="B204" s="28" t="s">
        <v>61</v>
      </c>
      <c r="C204" s="148" t="s">
        <v>62</v>
      </c>
    </row>
    <row r="205" spans="2:9" ht="15.75">
      <c r="B205" s="28"/>
      <c r="D205" s="38"/>
      <c r="E205" s="38"/>
      <c r="F205" s="38"/>
      <c r="G205" s="38"/>
      <c r="H205" s="38"/>
      <c r="I205" s="38"/>
    </row>
  </sheetData>
  <sheetProtection/>
  <mergeCells count="36">
    <mergeCell ref="B140:C140"/>
    <mergeCell ref="B145:C145"/>
    <mergeCell ref="A164:C164"/>
    <mergeCell ref="B165:C165"/>
    <mergeCell ref="B171:C171"/>
    <mergeCell ref="B189:C189"/>
    <mergeCell ref="B192:C192"/>
    <mergeCell ref="B194:C194"/>
    <mergeCell ref="B153:C153"/>
    <mergeCell ref="B157:C157"/>
    <mergeCell ref="B92:C92"/>
    <mergeCell ref="B98:C98"/>
    <mergeCell ref="A104:C104"/>
    <mergeCell ref="B105:C105"/>
    <mergeCell ref="B111:C111"/>
    <mergeCell ref="B116:C116"/>
    <mergeCell ref="B121:C121"/>
    <mergeCell ref="B129:C129"/>
    <mergeCell ref="B88:C88"/>
    <mergeCell ref="A53:A54"/>
    <mergeCell ref="B53:B54"/>
    <mergeCell ref="C53:C54"/>
    <mergeCell ref="B63:C63"/>
    <mergeCell ref="B71:C71"/>
    <mergeCell ref="B75:C75"/>
    <mergeCell ref="B84:C84"/>
    <mergeCell ref="B22:C22"/>
    <mergeCell ref="B27:C27"/>
    <mergeCell ref="B34:C34"/>
    <mergeCell ref="B40:C40"/>
    <mergeCell ref="B48:C48"/>
    <mergeCell ref="B52:C52"/>
    <mergeCell ref="A21:C21"/>
    <mergeCell ref="B14:C14"/>
    <mergeCell ref="B15:C15"/>
    <mergeCell ref="B20:C20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21.00390625" style="0" customWidth="1"/>
    <col min="3" max="3" width="10.75390625" style="0" customWidth="1"/>
    <col min="4" max="4" width="17.875" style="0" customWidth="1"/>
    <col min="5" max="5" width="12.75390625" style="0" customWidth="1"/>
    <col min="6" max="7" width="11.125" style="0" customWidth="1"/>
  </cols>
  <sheetData>
    <row r="5" spans="1:7" ht="14.25">
      <c r="A5" s="4"/>
      <c r="B5" s="4"/>
      <c r="C5" s="4"/>
      <c r="D5" s="4"/>
      <c r="E5" s="4"/>
      <c r="F5" s="4"/>
      <c r="G5" s="4"/>
    </row>
    <row r="6" spans="1:7" ht="15">
      <c r="A6" s="6"/>
      <c r="B6" s="6"/>
      <c r="C6" s="6"/>
      <c r="D6" s="10"/>
      <c r="E6" s="10"/>
      <c r="F6" s="7"/>
      <c r="G6" s="22"/>
    </row>
    <row r="7" spans="1:7" ht="15">
      <c r="A7" s="6"/>
      <c r="B7" s="6"/>
      <c r="C7" s="6"/>
      <c r="D7" s="10"/>
      <c r="E7" s="10"/>
      <c r="F7" s="7"/>
      <c r="G7" s="22"/>
    </row>
    <row r="8" spans="1:7" ht="15">
      <c r="A8" s="6"/>
      <c r="B8" s="6"/>
      <c r="C8" s="6"/>
      <c r="D8" s="10"/>
      <c r="E8" s="10"/>
      <c r="F8" s="7"/>
      <c r="G8" s="22"/>
    </row>
    <row r="9" spans="1:7" ht="15">
      <c r="A9" s="6"/>
      <c r="B9" s="6"/>
      <c r="C9" s="6"/>
      <c r="D9" s="10"/>
      <c r="E9" s="10"/>
      <c r="F9" s="7"/>
      <c r="G9" s="22"/>
    </row>
    <row r="10" spans="1:7" ht="15">
      <c r="A10" s="6"/>
      <c r="B10" s="6"/>
      <c r="C10" s="6"/>
      <c r="D10" s="10"/>
      <c r="E10" s="10"/>
      <c r="F10" s="7"/>
      <c r="G10" s="22"/>
    </row>
    <row r="11" spans="1:7" ht="15">
      <c r="A11" s="6"/>
      <c r="B11" s="6"/>
      <c r="C11" s="6"/>
      <c r="D11" s="10"/>
      <c r="E11" s="10"/>
      <c r="F11" s="7"/>
      <c r="G11" s="22"/>
    </row>
    <row r="12" spans="1:7" ht="15">
      <c r="A12" s="6"/>
      <c r="B12" s="6"/>
      <c r="C12" s="6"/>
      <c r="D12" s="10"/>
      <c r="E12" s="10"/>
      <c r="F12" s="7"/>
      <c r="G12" s="22"/>
    </row>
    <row r="13" spans="1:7" ht="15">
      <c r="A13" s="6"/>
      <c r="B13" s="6"/>
      <c r="C13" s="6"/>
      <c r="D13" s="10"/>
      <c r="E13" s="10"/>
      <c r="F13" s="7"/>
      <c r="G13" s="22"/>
    </row>
    <row r="14" spans="1:7" ht="15">
      <c r="A14" s="6"/>
      <c r="B14" s="6"/>
      <c r="C14" s="6"/>
      <c r="D14" s="10"/>
      <c r="E14" s="10"/>
      <c r="F14" s="7"/>
      <c r="G14" s="22"/>
    </row>
    <row r="15" spans="1:7" ht="15">
      <c r="A15" s="6"/>
      <c r="B15" s="6"/>
      <c r="C15" s="5"/>
      <c r="D15" s="10"/>
      <c r="E15" s="10"/>
      <c r="F15" s="7"/>
      <c r="G15" s="22"/>
    </row>
    <row r="16" spans="1:7" ht="15">
      <c r="A16" s="6"/>
      <c r="B16" s="6"/>
      <c r="C16" s="5"/>
      <c r="D16" s="10"/>
      <c r="E16" s="10"/>
      <c r="F16" s="7"/>
      <c r="G16" s="22"/>
    </row>
    <row r="17" spans="1:7" ht="15">
      <c r="A17" s="6"/>
      <c r="B17" s="6"/>
      <c r="C17" s="5"/>
      <c r="D17" s="10"/>
      <c r="E17" s="10"/>
      <c r="F17" s="7"/>
      <c r="G17" s="22"/>
    </row>
    <row r="18" spans="1:7" ht="15">
      <c r="A18" s="6"/>
      <c r="B18" s="6"/>
      <c r="C18" s="5"/>
      <c r="D18" s="10"/>
      <c r="E18" s="10"/>
      <c r="F18" s="7"/>
      <c r="G18" s="22"/>
    </row>
    <row r="19" spans="1:7" ht="15">
      <c r="A19" s="6"/>
      <c r="B19" s="6"/>
      <c r="C19" s="5"/>
      <c r="D19" s="10"/>
      <c r="E19" s="10"/>
      <c r="F19" s="7"/>
      <c r="G19" s="22"/>
    </row>
    <row r="20" spans="1:7" ht="15">
      <c r="A20" s="6"/>
      <c r="B20" s="6"/>
      <c r="C20" s="5"/>
      <c r="D20" s="10"/>
      <c r="E20" s="10"/>
      <c r="F20" s="7"/>
      <c r="G20" s="22"/>
    </row>
    <row r="21" spans="1:7" ht="15">
      <c r="A21" s="6"/>
      <c r="B21" s="6"/>
      <c r="C21" s="5"/>
      <c r="D21" s="10"/>
      <c r="E21" s="10"/>
      <c r="F21" s="7"/>
      <c r="G21" s="22"/>
    </row>
    <row r="22" spans="1:7" ht="15">
      <c r="A22" s="6"/>
      <c r="B22" s="6"/>
      <c r="C22" s="5"/>
      <c r="D22" s="10"/>
      <c r="E22" s="10"/>
      <c r="F22" s="7"/>
      <c r="G22" s="22"/>
    </row>
    <row r="23" spans="1:7" ht="15">
      <c r="A23" s="6"/>
      <c r="B23" s="6"/>
      <c r="C23" s="5"/>
      <c r="D23" s="10"/>
      <c r="E23" s="10"/>
      <c r="F23" s="7"/>
      <c r="G23" s="22"/>
    </row>
    <row r="24" spans="1:7" ht="15">
      <c r="A24" s="6"/>
      <c r="B24" s="6"/>
      <c r="C24" s="5"/>
      <c r="D24" s="10"/>
      <c r="E24" s="10"/>
      <c r="F24" s="7"/>
      <c r="G24" s="22"/>
    </row>
    <row r="25" spans="1:7" ht="15">
      <c r="A25" s="6"/>
      <c r="B25" s="6"/>
      <c r="C25" s="5"/>
      <c r="D25" s="10"/>
      <c r="E25" s="10"/>
      <c r="F25" s="7"/>
      <c r="G25" s="22"/>
    </row>
    <row r="26" spans="1:7" ht="15">
      <c r="A26" s="6"/>
      <c r="B26" s="6"/>
      <c r="C26" s="5"/>
      <c r="D26" s="10"/>
      <c r="E26" s="10"/>
      <c r="F26" s="7"/>
      <c r="G26" s="22"/>
    </row>
    <row r="27" spans="1:7" ht="15">
      <c r="A27" s="6"/>
      <c r="B27" s="6"/>
      <c r="C27" s="5"/>
      <c r="D27" s="10"/>
      <c r="E27" s="10"/>
      <c r="F27" s="7"/>
      <c r="G27" s="22"/>
    </row>
    <row r="28" spans="1:7" ht="15">
      <c r="A28" s="6"/>
      <c r="B28" s="6"/>
      <c r="C28" s="5"/>
      <c r="D28" s="10"/>
      <c r="E28" s="10"/>
      <c r="F28" s="7"/>
      <c r="G28" s="22"/>
    </row>
    <row r="29" spans="1:7" ht="15">
      <c r="A29" s="6"/>
      <c r="B29" s="6"/>
      <c r="C29" s="5"/>
      <c r="D29" s="10"/>
      <c r="E29" s="10"/>
      <c r="F29" s="7"/>
      <c r="G29" s="22"/>
    </row>
    <row r="30" spans="1:7" ht="15">
      <c r="A30" s="6"/>
      <c r="B30" s="6"/>
      <c r="C30" s="5"/>
      <c r="D30" s="10"/>
      <c r="E30" s="10"/>
      <c r="F30" s="7"/>
      <c r="G30" s="22"/>
    </row>
    <row r="31" spans="1:7" ht="15">
      <c r="A31" s="6"/>
      <c r="B31" s="6"/>
      <c r="C31" s="5"/>
      <c r="D31" s="10"/>
      <c r="E31" s="10"/>
      <c r="F31" s="7"/>
      <c r="G31" s="22"/>
    </row>
    <row r="32" spans="1:7" ht="18.75">
      <c r="A32" s="6"/>
      <c r="B32" s="23"/>
      <c r="C32" s="6"/>
      <c r="D32" s="10"/>
      <c r="E32" s="6"/>
      <c r="F32" s="10"/>
      <c r="G32" s="2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1"/>
  <sheetViews>
    <sheetView zoomScalePageLayoutView="0" workbookViewId="0" topLeftCell="A13">
      <selection activeCell="H32" sqref="H32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5.625" style="0" customWidth="1"/>
  </cols>
  <sheetData>
    <row r="4" spans="1:7" ht="111" customHeight="1">
      <c r="A4" s="4"/>
      <c r="B4" s="4"/>
      <c r="C4" s="4"/>
      <c r="D4" s="4"/>
      <c r="E4" s="4"/>
      <c r="F4" s="4"/>
      <c r="G4" s="4"/>
    </row>
    <row r="5" spans="1:7" ht="15">
      <c r="A5" s="6"/>
      <c r="B5" s="6"/>
      <c r="C5" s="6"/>
      <c r="D5" s="10"/>
      <c r="E5" s="10"/>
      <c r="F5" s="7"/>
      <c r="G5" s="22"/>
    </row>
    <row r="6" spans="1:7" ht="15">
      <c r="A6" s="6"/>
      <c r="B6" s="6"/>
      <c r="C6" s="6"/>
      <c r="D6" s="10"/>
      <c r="E6" s="10"/>
      <c r="F6" s="7"/>
      <c r="G6" s="22"/>
    </row>
    <row r="7" spans="1:7" ht="15">
      <c r="A7" s="6"/>
      <c r="B7" s="6"/>
      <c r="C7" s="6"/>
      <c r="D7" s="10"/>
      <c r="E7" s="10"/>
      <c r="F7" s="7"/>
      <c r="G7" s="22"/>
    </row>
    <row r="8" spans="1:7" ht="15">
      <c r="A8" s="6"/>
      <c r="B8" s="6"/>
      <c r="C8" s="6"/>
      <c r="D8" s="10"/>
      <c r="E8" s="10"/>
      <c r="F8" s="7"/>
      <c r="G8" s="22"/>
    </row>
    <row r="9" spans="1:7" ht="15">
      <c r="A9" s="6"/>
      <c r="B9" s="6"/>
      <c r="C9" s="6"/>
      <c r="D9" s="10"/>
      <c r="E9" s="10"/>
      <c r="F9" s="7"/>
      <c r="G9" s="22"/>
    </row>
    <row r="10" spans="1:7" ht="15">
      <c r="A10" s="6"/>
      <c r="B10" s="6"/>
      <c r="C10" s="6"/>
      <c r="D10" s="10"/>
      <c r="E10" s="10"/>
      <c r="F10" s="7"/>
      <c r="G10" s="22"/>
    </row>
    <row r="11" spans="1:7" ht="15">
      <c r="A11" s="6"/>
      <c r="B11" s="6"/>
      <c r="C11" s="6"/>
      <c r="D11" s="10"/>
      <c r="E11" s="10"/>
      <c r="F11" s="7"/>
      <c r="G11" s="22"/>
    </row>
    <row r="12" spans="1:7" ht="15">
      <c r="A12" s="6"/>
      <c r="B12" s="6"/>
      <c r="C12" s="6"/>
      <c r="D12" s="10"/>
      <c r="E12" s="10"/>
      <c r="F12" s="7"/>
      <c r="G12" s="22"/>
    </row>
    <row r="13" spans="1:7" ht="15">
      <c r="A13" s="6"/>
      <c r="B13" s="6"/>
      <c r="C13" s="6"/>
      <c r="D13" s="10"/>
      <c r="E13" s="10"/>
      <c r="F13" s="7"/>
      <c r="G13" s="22"/>
    </row>
    <row r="14" spans="1:7" ht="15">
      <c r="A14" s="6"/>
      <c r="B14" s="6"/>
      <c r="C14" s="5"/>
      <c r="D14" s="10"/>
      <c r="E14" s="10"/>
      <c r="F14" s="7"/>
      <c r="G14" s="22"/>
    </row>
    <row r="15" spans="1:7" ht="15">
      <c r="A15" s="6"/>
      <c r="B15" s="6"/>
      <c r="C15" s="5"/>
      <c r="D15" s="10"/>
      <c r="E15" s="10"/>
      <c r="F15" s="7"/>
      <c r="G15" s="22"/>
    </row>
    <row r="16" spans="1:7" ht="15">
      <c r="A16" s="6"/>
      <c r="B16" s="6"/>
      <c r="C16" s="5"/>
      <c r="D16" s="10"/>
      <c r="E16" s="10"/>
      <c r="F16" s="7"/>
      <c r="G16" s="22"/>
    </row>
    <row r="17" spans="1:7" ht="15">
      <c r="A17" s="6"/>
      <c r="B17" s="6"/>
      <c r="C17" s="5"/>
      <c r="D17" s="10"/>
      <c r="E17" s="10"/>
      <c r="F17" s="7"/>
      <c r="G17" s="22"/>
    </row>
    <row r="18" spans="1:7" ht="15">
      <c r="A18" s="6"/>
      <c r="B18" s="6"/>
      <c r="C18" s="5"/>
      <c r="D18" s="10"/>
      <c r="E18" s="10"/>
      <c r="F18" s="7"/>
      <c r="G18" s="22"/>
    </row>
    <row r="19" spans="1:7" ht="15">
      <c r="A19" s="6"/>
      <c r="B19" s="6"/>
      <c r="C19" s="5"/>
      <c r="D19" s="10"/>
      <c r="E19" s="10"/>
      <c r="F19" s="7"/>
      <c r="G19" s="22"/>
    </row>
    <row r="20" spans="1:7" ht="15">
      <c r="A20" s="6"/>
      <c r="B20" s="6"/>
      <c r="C20" s="5"/>
      <c r="D20" s="10"/>
      <c r="E20" s="10"/>
      <c r="F20" s="7"/>
      <c r="G20" s="22"/>
    </row>
    <row r="21" spans="1:7" ht="15">
      <c r="A21" s="6"/>
      <c r="B21" s="6"/>
      <c r="C21" s="5"/>
      <c r="D21" s="10"/>
      <c r="E21" s="10"/>
      <c r="F21" s="7"/>
      <c r="G21" s="22"/>
    </row>
    <row r="22" spans="1:7" ht="15">
      <c r="A22" s="6"/>
      <c r="B22" s="6"/>
      <c r="C22" s="5"/>
      <c r="D22" s="10"/>
      <c r="E22" s="10"/>
      <c r="F22" s="7"/>
      <c r="G22" s="22"/>
    </row>
    <row r="23" spans="1:7" ht="15">
      <c r="A23" s="6"/>
      <c r="B23" s="6"/>
      <c r="C23" s="5"/>
      <c r="D23" s="10"/>
      <c r="E23" s="10"/>
      <c r="F23" s="7"/>
      <c r="G23" s="22"/>
    </row>
    <row r="24" spans="1:7" ht="15">
      <c r="A24" s="6"/>
      <c r="B24" s="6"/>
      <c r="C24" s="5"/>
      <c r="D24" s="10"/>
      <c r="E24" s="10"/>
      <c r="F24" s="7"/>
      <c r="G24" s="22"/>
    </row>
    <row r="25" spans="1:7" ht="15">
      <c r="A25" s="6"/>
      <c r="B25" s="6"/>
      <c r="C25" s="5"/>
      <c r="D25" s="10"/>
      <c r="E25" s="10"/>
      <c r="F25" s="7"/>
      <c r="G25" s="22"/>
    </row>
    <row r="26" spans="1:7" ht="15">
      <c r="A26" s="6"/>
      <c r="B26" s="6"/>
      <c r="C26" s="5"/>
      <c r="D26" s="10"/>
      <c r="E26" s="10"/>
      <c r="F26" s="7"/>
      <c r="G26" s="22"/>
    </row>
    <row r="27" spans="1:7" ht="15">
      <c r="A27" s="6"/>
      <c r="B27" s="6"/>
      <c r="C27" s="5"/>
      <c r="D27" s="10"/>
      <c r="E27" s="10"/>
      <c r="F27" s="7"/>
      <c r="G27" s="22"/>
    </row>
    <row r="28" spans="1:7" ht="15">
      <c r="A28" s="6"/>
      <c r="B28" s="6"/>
      <c r="C28" s="5"/>
      <c r="D28" s="10"/>
      <c r="E28" s="10"/>
      <c r="F28" s="7"/>
      <c r="G28" s="22"/>
    </row>
    <row r="29" spans="1:7" ht="15">
      <c r="A29" s="6"/>
      <c r="B29" s="6"/>
      <c r="C29" s="5"/>
      <c r="D29" s="10"/>
      <c r="E29" s="10"/>
      <c r="F29" s="7"/>
      <c r="G29" s="22"/>
    </row>
    <row r="30" spans="1:7" ht="15">
      <c r="A30" s="6"/>
      <c r="B30" s="6"/>
      <c r="C30" s="5"/>
      <c r="D30" s="10"/>
      <c r="E30" s="10"/>
      <c r="F30" s="7"/>
      <c r="G30" s="22"/>
    </row>
    <row r="31" spans="1:7" ht="18.75">
      <c r="A31" s="6"/>
      <c r="B31" s="23"/>
      <c r="C31" s="6"/>
      <c r="D31" s="10"/>
      <c r="E31" s="6"/>
      <c r="F31" s="10"/>
      <c r="G31" s="2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1"/>
  <sheetViews>
    <sheetView zoomScalePageLayoutView="0" workbookViewId="0" topLeftCell="A1">
      <selection activeCell="E37" sqref="E37"/>
    </sheetView>
  </sheetViews>
  <sheetFormatPr defaultColWidth="9.00390625" defaultRowHeight="12.75"/>
  <cols>
    <col min="7" max="7" width="11.125" style="0" customWidth="1"/>
  </cols>
  <sheetData>
    <row r="4" spans="1:7" ht="14.25">
      <c r="A4" s="4"/>
      <c r="B4" s="4"/>
      <c r="C4" s="4"/>
      <c r="D4" s="4"/>
      <c r="E4" s="4"/>
      <c r="F4" s="4"/>
      <c r="G4" s="4"/>
    </row>
    <row r="5" spans="1:7" ht="15">
      <c r="A5" s="6"/>
      <c r="B5" s="6"/>
      <c r="C5" s="6"/>
      <c r="D5" s="10"/>
      <c r="E5" s="10"/>
      <c r="F5" s="7"/>
      <c r="G5" s="22"/>
    </row>
    <row r="6" spans="1:7" ht="15">
      <c r="A6" s="6"/>
      <c r="B6" s="6"/>
      <c r="C6" s="6"/>
      <c r="D6" s="10"/>
      <c r="E6" s="10"/>
      <c r="F6" s="7"/>
      <c r="G6" s="22"/>
    </row>
    <row r="7" spans="1:7" ht="15">
      <c r="A7" s="6"/>
      <c r="B7" s="6"/>
      <c r="C7" s="6"/>
      <c r="D7" s="10"/>
      <c r="E7" s="10"/>
      <c r="F7" s="7"/>
      <c r="G7" s="22"/>
    </row>
    <row r="8" spans="1:7" ht="15">
      <c r="A8" s="6"/>
      <c r="B8" s="6"/>
      <c r="C8" s="6"/>
      <c r="D8" s="10"/>
      <c r="E8" s="10"/>
      <c r="F8" s="7"/>
      <c r="G8" s="22"/>
    </row>
    <row r="9" spans="1:7" ht="15">
      <c r="A9" s="6"/>
      <c r="B9" s="6"/>
      <c r="C9" s="6"/>
      <c r="D9" s="10"/>
      <c r="E9" s="10"/>
      <c r="F9" s="7"/>
      <c r="G9" s="22"/>
    </row>
    <row r="10" spans="1:7" ht="15">
      <c r="A10" s="6"/>
      <c r="B10" s="6"/>
      <c r="C10" s="6"/>
      <c r="D10" s="10"/>
      <c r="E10" s="10"/>
      <c r="F10" s="7"/>
      <c r="G10" s="22"/>
    </row>
    <row r="11" spans="1:7" ht="15">
      <c r="A11" s="6"/>
      <c r="B11" s="6"/>
      <c r="C11" s="6"/>
      <c r="D11" s="10"/>
      <c r="E11" s="10"/>
      <c r="F11" s="7"/>
      <c r="G11" s="22"/>
    </row>
    <row r="12" spans="1:7" ht="15">
      <c r="A12" s="6"/>
      <c r="B12" s="6"/>
      <c r="C12" s="6"/>
      <c r="D12" s="10"/>
      <c r="E12" s="10"/>
      <c r="F12" s="7"/>
      <c r="G12" s="22"/>
    </row>
    <row r="13" spans="1:7" ht="15">
      <c r="A13" s="6"/>
      <c r="B13" s="6"/>
      <c r="C13" s="6"/>
      <c r="D13" s="10"/>
      <c r="E13" s="10"/>
      <c r="F13" s="7"/>
      <c r="G13" s="22"/>
    </row>
    <row r="14" spans="1:7" ht="15">
      <c r="A14" s="6"/>
      <c r="B14" s="6"/>
      <c r="C14" s="5"/>
      <c r="D14" s="10"/>
      <c r="E14" s="10"/>
      <c r="F14" s="7"/>
      <c r="G14" s="22"/>
    </row>
    <row r="15" spans="1:7" ht="15">
      <c r="A15" s="6"/>
      <c r="B15" s="6"/>
      <c r="C15" s="5"/>
      <c r="D15" s="10"/>
      <c r="E15" s="10"/>
      <c r="F15" s="7"/>
      <c r="G15" s="22"/>
    </row>
    <row r="16" spans="1:7" ht="15">
      <c r="A16" s="6"/>
      <c r="B16" s="6"/>
      <c r="C16" s="5"/>
      <c r="D16" s="10"/>
      <c r="E16" s="10"/>
      <c r="F16" s="7"/>
      <c r="G16" s="22"/>
    </row>
    <row r="17" spans="1:7" ht="15">
      <c r="A17" s="6"/>
      <c r="B17" s="6"/>
      <c r="C17" s="5"/>
      <c r="D17" s="10"/>
      <c r="E17" s="10"/>
      <c r="F17" s="7"/>
      <c r="G17" s="22"/>
    </row>
    <row r="18" spans="1:7" ht="15">
      <c r="A18" s="6"/>
      <c r="B18" s="6"/>
      <c r="C18" s="5"/>
      <c r="D18" s="10"/>
      <c r="E18" s="10"/>
      <c r="F18" s="7"/>
      <c r="G18" s="22"/>
    </row>
    <row r="19" spans="1:7" ht="15">
      <c r="A19" s="6"/>
      <c r="B19" s="6"/>
      <c r="C19" s="5"/>
      <c r="D19" s="10"/>
      <c r="E19" s="10"/>
      <c r="F19" s="7"/>
      <c r="G19" s="22"/>
    </row>
    <row r="20" spans="1:7" ht="15">
      <c r="A20" s="6"/>
      <c r="B20" s="6"/>
      <c r="C20" s="5"/>
      <c r="D20" s="10"/>
      <c r="E20" s="10"/>
      <c r="F20" s="7"/>
      <c r="G20" s="22"/>
    </row>
    <row r="21" spans="1:7" ht="15">
      <c r="A21" s="6"/>
      <c r="B21" s="6"/>
      <c r="C21" s="5"/>
      <c r="D21" s="10"/>
      <c r="E21" s="10"/>
      <c r="F21" s="7"/>
      <c r="G21" s="22"/>
    </row>
    <row r="22" spans="1:7" ht="15">
      <c r="A22" s="6"/>
      <c r="B22" s="6"/>
      <c r="C22" s="5"/>
      <c r="D22" s="10"/>
      <c r="E22" s="10"/>
      <c r="F22" s="7"/>
      <c r="G22" s="22"/>
    </row>
    <row r="23" spans="1:7" ht="15">
      <c r="A23" s="6"/>
      <c r="B23" s="6"/>
      <c r="C23" s="5"/>
      <c r="D23" s="10"/>
      <c r="E23" s="10"/>
      <c r="F23" s="7"/>
      <c r="G23" s="22"/>
    </row>
    <row r="24" spans="1:7" ht="15">
      <c r="A24" s="6"/>
      <c r="B24" s="6"/>
      <c r="C24" s="5"/>
      <c r="D24" s="10"/>
      <c r="E24" s="10"/>
      <c r="F24" s="7"/>
      <c r="G24" s="22"/>
    </row>
    <row r="25" spans="1:7" ht="15">
      <c r="A25" s="6"/>
      <c r="B25" s="6"/>
      <c r="C25" s="5"/>
      <c r="D25" s="10"/>
      <c r="E25" s="10"/>
      <c r="F25" s="7"/>
      <c r="G25" s="22"/>
    </row>
    <row r="26" spans="1:7" ht="15">
      <c r="A26" s="6"/>
      <c r="B26" s="6"/>
      <c r="C26" s="5"/>
      <c r="D26" s="10"/>
      <c r="E26" s="10"/>
      <c r="F26" s="7"/>
      <c r="G26" s="22"/>
    </row>
    <row r="27" spans="1:7" ht="15">
      <c r="A27" s="6"/>
      <c r="B27" s="6"/>
      <c r="C27" s="5"/>
      <c r="D27" s="10"/>
      <c r="E27" s="10"/>
      <c r="F27" s="7"/>
      <c r="G27" s="22"/>
    </row>
    <row r="28" spans="1:7" ht="15">
      <c r="A28" s="6"/>
      <c r="B28" s="6"/>
      <c r="C28" s="5"/>
      <c r="D28" s="10"/>
      <c r="E28" s="10"/>
      <c r="F28" s="7"/>
      <c r="G28" s="22"/>
    </row>
    <row r="29" spans="1:7" ht="15">
      <c r="A29" s="6"/>
      <c r="B29" s="6"/>
      <c r="C29" s="5"/>
      <c r="D29" s="10"/>
      <c r="E29" s="10"/>
      <c r="F29" s="7"/>
      <c r="G29" s="22"/>
    </row>
    <row r="30" spans="1:7" ht="15">
      <c r="A30" s="6"/>
      <c r="B30" s="6"/>
      <c r="C30" s="5"/>
      <c r="D30" s="10"/>
      <c r="E30" s="10"/>
      <c r="F30" s="7"/>
      <c r="G30" s="22"/>
    </row>
    <row r="31" spans="1:7" ht="18.75">
      <c r="A31" s="6"/>
      <c r="B31" s="23"/>
      <c r="C31" s="6"/>
      <c r="D31" s="10"/>
      <c r="E31" s="6"/>
      <c r="F31" s="10"/>
      <c r="G31" s="2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Малявко</dc:creator>
  <cp:keywords/>
  <dc:description/>
  <cp:lastModifiedBy>Cybers</cp:lastModifiedBy>
  <cp:lastPrinted>2016-07-05T09:52:15Z</cp:lastPrinted>
  <dcterms:created xsi:type="dcterms:W3CDTF">2014-10-15T13:13:19Z</dcterms:created>
  <dcterms:modified xsi:type="dcterms:W3CDTF">2018-09-08T19:31:20Z</dcterms:modified>
  <cp:category/>
  <cp:version/>
  <cp:contentType/>
  <cp:contentStatus/>
</cp:coreProperties>
</file>